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Lehramt Bachelor 198 423 xxx 2\Elektronische Prüfungspässe\"/>
    </mc:Choice>
  </mc:AlternateContent>
  <xr:revisionPtr revIDLastSave="0" documentId="13_ncr:1_{CDF25CBE-95F9-46B6-812D-5A3308004375}" xr6:coauthVersionLast="36" xr6:coauthVersionMax="36" xr10:uidLastSave="{00000000-0000-0000-0000-000000000000}"/>
  <workbookProtection workbookAlgorithmName="SHA-512" workbookHashValue="11PubrhXRGkadl+AL9Yy5uWDFEAeMhNJC3NwHaLzW1fdKhMCumBDB2MRH0md2NhMaxdi1/NXWwI87ypvsJdUJw==" workbookSaltValue="BqPWdT2h5ES1jJ8l7PxAjQ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1" l="1"/>
  <c r="G185" i="1"/>
  <c r="H185" i="1" s="1"/>
  <c r="F185" i="1"/>
  <c r="F186" i="1" s="1"/>
  <c r="H184" i="1"/>
  <c r="H186" i="1" s="1"/>
  <c r="F175" i="1"/>
  <c r="E175" i="1"/>
  <c r="H174" i="1"/>
  <c r="H173" i="1"/>
  <c r="F163" i="1"/>
  <c r="E163" i="1"/>
  <c r="H162" i="1"/>
  <c r="H161" i="1"/>
  <c r="H160" i="1"/>
  <c r="H159" i="1"/>
  <c r="H158" i="1"/>
  <c r="F149" i="1"/>
  <c r="E149" i="1"/>
  <c r="H148" i="1"/>
  <c r="H149" i="1" s="1"/>
  <c r="F140" i="1"/>
  <c r="E140" i="1"/>
  <c r="H139" i="1"/>
  <c r="H138" i="1"/>
  <c r="F132" i="1"/>
  <c r="E132" i="1"/>
  <c r="H131" i="1"/>
  <c r="H130" i="1"/>
  <c r="H129" i="1"/>
  <c r="H175" i="1" l="1"/>
  <c r="I176" i="1" s="1"/>
  <c r="H132" i="1"/>
  <c r="I133" i="1" s="1"/>
  <c r="H140" i="1"/>
  <c r="I141" i="1" s="1"/>
  <c r="I150" i="1"/>
  <c r="H163" i="1"/>
  <c r="I164" i="1" s="1"/>
  <c r="I187" i="1"/>
  <c r="D11" i="3"/>
  <c r="D10" i="3"/>
  <c r="D8" i="3"/>
  <c r="D9" i="3"/>
  <c r="F85" i="1" l="1"/>
  <c r="E44" i="1"/>
  <c r="F120" i="1"/>
  <c r="F112" i="1"/>
  <c r="F104" i="1"/>
  <c r="F96" i="1"/>
  <c r="F77" i="1"/>
  <c r="F58" i="1"/>
  <c r="F51" i="1"/>
  <c r="F44" i="1"/>
  <c r="F33" i="1"/>
  <c r="F23" i="1"/>
  <c r="D16" i="3" s="1"/>
  <c r="H119" i="1" l="1"/>
  <c r="E120" i="1"/>
  <c r="H111" i="1"/>
  <c r="E112" i="1"/>
  <c r="H103" i="1"/>
  <c r="E104" i="1"/>
  <c r="H76" i="1"/>
  <c r="E77" i="1"/>
  <c r="H118" i="1" l="1"/>
  <c r="H120" i="1" s="1"/>
  <c r="H110" i="1"/>
  <c r="H112" i="1" s="1"/>
  <c r="H102" i="1"/>
  <c r="H104" i="1" s="1"/>
  <c r="E96" i="1"/>
  <c r="H95" i="1"/>
  <c r="H94" i="1"/>
  <c r="E85" i="1"/>
  <c r="H84" i="1"/>
  <c r="H83" i="1"/>
  <c r="H75" i="1"/>
  <c r="H77" i="1" s="1"/>
  <c r="E58" i="1"/>
  <c r="E51" i="1"/>
  <c r="H43" i="1"/>
  <c r="H57" i="1"/>
  <c r="H50" i="1"/>
  <c r="H42" i="1"/>
  <c r="E33" i="1"/>
  <c r="H32" i="1"/>
  <c r="H33" i="1" s="1"/>
  <c r="H22" i="1"/>
  <c r="H23" i="1" s="1"/>
  <c r="E23" i="1"/>
  <c r="D13" i="3" l="1"/>
  <c r="H44" i="1"/>
  <c r="I45" i="1" s="1"/>
  <c r="H96" i="1"/>
  <c r="I97" i="1" s="1"/>
  <c r="I24" i="1"/>
  <c r="H58" i="1"/>
  <c r="H51" i="1"/>
  <c r="I52" i="1" s="1"/>
  <c r="I105" i="1"/>
  <c r="I78" i="1"/>
  <c r="I59" i="1"/>
  <c r="H85" i="1"/>
  <c r="I86" i="1" s="1"/>
  <c r="I121" i="1"/>
  <c r="I113" i="1"/>
  <c r="I34" i="1"/>
  <c r="D12" i="3" l="1"/>
  <c r="D15" i="3" s="1"/>
  <c r="D14" i="3" s="1"/>
</calcChain>
</file>

<file path=xl/sharedStrings.xml><?xml version="1.0" encoding="utf-8"?>
<sst xmlns="http://schemas.openxmlformats.org/spreadsheetml/2006/main" count="245" uniqueCount="90">
  <si>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</si>
  <si>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</si>
  <si>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</si>
  <si>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</si>
  <si>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</si>
  <si>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</si>
  <si>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</si>
  <si>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</si>
  <si>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</si>
  <si>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</si>
  <si>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</si>
  <si>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MP</t>
  </si>
  <si>
    <t>Summe ECTS│Modul-Abschlussdatum│Summe Produkt</t>
  </si>
  <si>
    <t>Modul-Note:</t>
  </si>
  <si>
    <t>VO</t>
  </si>
  <si>
    <t>UE</t>
  </si>
  <si>
    <t>Modulprüfung: Einführung in die physikalischen Rechenmethoden</t>
  </si>
  <si>
    <t>Modulprüfung: Experimentalphysik I: Klassische Mechanik und Thermodynamik</t>
  </si>
  <si>
    <t xml:space="preserve">Einführung Experimentalphysik II: Optik, Elektromagnetismus, Relativität </t>
  </si>
  <si>
    <t xml:space="preserve">Experimentalphysik II: Optik, Elektromagnetismus, Relativität </t>
  </si>
  <si>
    <t>SE</t>
  </si>
  <si>
    <t>Bachlorseminar</t>
  </si>
  <si>
    <t>Praktikum I für das Unterrichtsfach Physik</t>
  </si>
  <si>
    <t>PR</t>
  </si>
  <si>
    <t>Praktikum II für das Unterrichtsfach Physik</t>
  </si>
  <si>
    <t xml:space="preserve">Physik der Materie I </t>
  </si>
  <si>
    <t>Exkursion zu Physik der Materie II</t>
  </si>
  <si>
    <t>EX</t>
  </si>
  <si>
    <t>Übungen zu Theoretsiche Physik II für das UF</t>
  </si>
  <si>
    <t>Übungen zu Theoretische Physik III für das UF</t>
  </si>
  <si>
    <t>Seminar zur Einführung in die Fachdidaktik</t>
  </si>
  <si>
    <t>Schulversuchspraktikum A</t>
  </si>
  <si>
    <t>Begleitseminar zu Schulversuchspraktikum A</t>
  </si>
  <si>
    <t>Schulversuchspraktikum B</t>
  </si>
  <si>
    <t>Begleitseminar zu Schulversuchspraktikum B</t>
  </si>
  <si>
    <t>Fachdidaktisches Vertiefungsseminar</t>
  </si>
  <si>
    <t>Schulpraxis</t>
  </si>
  <si>
    <t>Seminar zur Unterrichtsvorbereitung</t>
  </si>
  <si>
    <t>Belgeitseminar zur Schulpraxis</t>
  </si>
  <si>
    <t>Bachelor Lehramt</t>
  </si>
  <si>
    <t>Bearbeitungsdatum:</t>
  </si>
  <si>
    <t>Studienkennzahl:</t>
  </si>
  <si>
    <t>Unterrichtsfach Physik (423)</t>
  </si>
  <si>
    <t>UF PHYS 01 Einführung in die Physik I (8 ECTS)</t>
  </si>
  <si>
    <t>UF PHYS 02 Einführung in die physikalischen Rechenmethoden (5 ECTS)</t>
  </si>
  <si>
    <t>UF PHYS 03 Einführung in die Physik II (8 ECTS)</t>
  </si>
  <si>
    <t>UF PHYS 04 Praktikum I für das Unterrichtsfach Physik (5 ECTS)</t>
  </si>
  <si>
    <t>UF PHYS 05 Praktikum II für das Unterrichtsfach Physik (9 ECTS)</t>
  </si>
  <si>
    <t>UF PHYS 06 Physik der Materie I (5 ECTS)</t>
  </si>
  <si>
    <t>UF PHYS 07 Physik der Materie II (5 ECTS)</t>
  </si>
  <si>
    <t>UF PHYS 08 Theoretische Physik für das UF I (4 ECTS)</t>
  </si>
  <si>
    <t>UF PHYS 09 Theoretische Physik für das UF II (4 ECTS)</t>
  </si>
  <si>
    <t>UF PHYS 10 Theoretische Physik für das UF III (8 ECTS)</t>
  </si>
  <si>
    <t>UF PHYS 11 Theoretische Physik für das UF IV (4 ECTS)</t>
  </si>
  <si>
    <t>Physik der Materie II - Festkörperphysik</t>
  </si>
  <si>
    <t>Theoretische Physik II für das UF Physik</t>
  </si>
  <si>
    <t>Theoretische Physik III für das UF Physik</t>
  </si>
  <si>
    <t>Repititorium zu Physik der Materie I</t>
  </si>
  <si>
    <t>RE</t>
  </si>
  <si>
    <t>Theoretische Physik I für das UF Physik</t>
  </si>
  <si>
    <t>Übungen zu Theoretische Physik I für das UF Physik</t>
  </si>
  <si>
    <t>Theoretische Physik IV für das UF Physik</t>
  </si>
  <si>
    <t>Übungen zu Theoretische Physik IV für das UF Physik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</si>
  <si>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</si>
  <si>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</si>
  <si>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</si>
  <si>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</si>
  <si>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</si>
  <si>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</si>
  <si>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</si>
  <si>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</si>
  <si>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Studieneingangs- und Orientierungsphase (STEOP)</t>
  </si>
  <si>
    <t>Mathematik</t>
  </si>
  <si>
    <t>Experimentalphysik</t>
  </si>
  <si>
    <t>Physik der Materie</t>
  </si>
  <si>
    <t>Theoretische Physik für das UF</t>
  </si>
  <si>
    <t>Fachdidaktik</t>
  </si>
  <si>
    <t>Wahlbereich</t>
  </si>
  <si>
    <t>Fachbezogenes Schulpraktikum Physik</t>
  </si>
  <si>
    <t>Bachelormodul</t>
  </si>
  <si>
    <t>UF PHYS 12 Fachdidaktik der Physik I (6 ECTS)</t>
  </si>
  <si>
    <t>UF PHYS 13 Fachdidaktik der Physik II (5 ECTS)</t>
  </si>
  <si>
    <t>UF PHYS 14 Fachdidaktische Vertiefung (4 ECTS)</t>
  </si>
  <si>
    <t>UF PHYS 15 Wahlbereich (10 ECTS)</t>
  </si>
  <si>
    <t>UF PHYS 16 Fachbezogenes Schulpraktikum  (7 ECTS)</t>
  </si>
  <si>
    <t>UF PHYS 17 Bachelormodul (10 ECTS)</t>
  </si>
  <si>
    <t>Bachelorarbeit</t>
  </si>
  <si>
    <t>+</t>
  </si>
  <si>
    <t>198 XXX YYY 2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</si>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</sst>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000000000000"/>
    <numFmt numFmtId="166" formatCode="dd/mm/yyyy;@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2" xfId="0" applyFont="1" applyBorder="1" applyProtection="1"/>
    <xf numFmtId="0" fontId="4" fillId="0" borderId="3" xfId="0" applyFont="1" applyBorder="1" applyProtection="1"/>
    <xf numFmtId="0" fontId="0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23" xfId="0" applyNumberFormat="1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24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Protection="1"/>
    <xf numFmtId="2" fontId="2" fillId="0" borderId="9" xfId="0" applyNumberFormat="1" applyFont="1" applyBorder="1" applyAlignment="1" applyProtection="1">
      <alignment horizontal="center"/>
    </xf>
    <xf numFmtId="0" fontId="0" fillId="0" borderId="0" xfId="0" applyProtection="1"/>
    <xf numFmtId="2" fontId="2" fillId="3" borderId="11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30" xfId="0" applyNumberFormat="1" applyFont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0" fillId="0" borderId="21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2" fontId="0" fillId="3" borderId="11" xfId="0" applyNumberFormat="1" applyFont="1" applyFill="1" applyBorder="1" applyAlignment="1" applyProtection="1">
      <alignment horizontal="center" vertical="center"/>
    </xf>
    <xf numFmtId="2" fontId="0" fillId="0" borderId="9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 wrapText="1"/>
    </xf>
    <xf numFmtId="0" fontId="9" fillId="0" borderId="35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4" xfId="0" applyBorder="1" applyProtection="1"/>
    <xf numFmtId="0" fontId="3" fillId="0" borderId="33" xfId="0" applyFont="1" applyBorder="1" applyAlignment="1" applyProtection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 vertical="center"/>
    </xf>
    <xf numFmtId="0" fontId="0" fillId="0" borderId="34" xfId="0" applyBorder="1" applyProtection="1"/>
    <xf numFmtId="0" fontId="9" fillId="0" borderId="35" xfId="0" applyFont="1" applyBorder="1" applyAlignment="1" applyProtection="1">
      <alignment vertical="center"/>
    </xf>
    <xf numFmtId="0" fontId="8" fillId="0" borderId="35" xfId="0" applyNumberFormat="1" applyFont="1" applyBorder="1" applyAlignment="1" applyProtection="1">
      <alignment horizontal="center"/>
    </xf>
    <xf numFmtId="166" fontId="0" fillId="2" borderId="21" xfId="0" applyNumberFormat="1" applyFont="1" applyFill="1" applyBorder="1" applyAlignment="1" applyProtection="1">
      <alignment horizontal="center" vertical="center"/>
      <protection locked="0"/>
    </xf>
    <xf numFmtId="166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7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31" xfId="0" applyNumberFormat="1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32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 wrapText="1"/>
    </xf>
    <xf numFmtId="0" fontId="0" fillId="0" borderId="3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wrapText="1"/>
    </xf>
    <xf numFmtId="0" fontId="0" fillId="0" borderId="25" xfId="0" applyFont="1" applyBorder="1" applyAlignment="1" applyProtection="1">
      <alignment wrapText="1"/>
    </xf>
    <xf numFmtId="2" fontId="0" fillId="0" borderId="29" xfId="0" applyNumberFormat="1" applyFont="1" applyBorder="1" applyAlignment="1" applyProtection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166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0" fillId="0" borderId="35" xfId="0" applyBorder="1" applyProtection="1"/>
    <xf numFmtId="0" fontId="0" fillId="0" borderId="35" xfId="0" applyNumberForma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0" fillId="0" borderId="33" xfId="0" applyFont="1" applyBorder="1" applyProtection="1"/>
    <xf numFmtId="0" fontId="0" fillId="0" borderId="33" xfId="0" applyNumberFormat="1" applyFont="1" applyBorder="1" applyAlignment="1" applyProtection="1">
      <alignment horizont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NumberFormat="1" applyFont="1" applyAlignment="1" applyProtection="1">
      <alignment horizontal="center"/>
    </xf>
    <xf numFmtId="0" fontId="8" fillId="0" borderId="2" xfId="0" applyFont="1" applyBorder="1" applyProtection="1"/>
    <xf numFmtId="0" fontId="8" fillId="0" borderId="35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Protection="1"/>
    <xf numFmtId="0" fontId="8" fillId="0" borderId="0" xfId="0" applyFont="1" applyProtection="1"/>
    <xf numFmtId="0" fontId="0" fillId="0" borderId="0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5" fillId="0" borderId="3" xfId="0" applyFont="1" applyBorder="1" applyProtection="1"/>
    <xf numFmtId="0" fontId="0" fillId="0" borderId="4" xfId="0" applyFont="1" applyBorder="1" applyAlignment="1" applyProtection="1">
      <alignment horizontal="center"/>
    </xf>
    <xf numFmtId="0" fontId="1" fillId="0" borderId="4" xfId="0" applyFont="1" applyBorder="1" applyProtection="1"/>
    <xf numFmtId="166" fontId="0" fillId="0" borderId="24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7" fillId="0" borderId="33" xfId="0" applyFont="1" applyBorder="1" applyAlignment="1" applyProtection="1">
      <alignment wrapText="1"/>
    </xf>
    <xf numFmtId="0" fontId="3" fillId="0" borderId="33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3" fillId="0" borderId="0" xfId="0" applyNumberFormat="1" applyFont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3" xfId="0" applyBorder="1" applyProtection="1"/>
    <xf numFmtId="0" fontId="0" fillId="0" borderId="33" xfId="0" applyNumberForma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21" xfId="0" applyFont="1" applyFill="1" applyBorder="1" applyAlignment="1" applyProtection="1">
      <alignment horizontal="center" vertical="center"/>
    </xf>
    <xf numFmtId="166" fontId="0" fillId="0" borderId="22" xfId="0" applyNumberFormat="1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9" fillId="0" borderId="3" xfId="0" applyFont="1" applyBorder="1" applyProtection="1"/>
    <xf numFmtId="0" fontId="0" fillId="0" borderId="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38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165" fontId="0" fillId="2" borderId="13" xfId="0" applyNumberFormat="1" applyFont="1" applyFill="1" applyBorder="1" applyAlignment="1" applyProtection="1">
      <alignment horizontal="center" vertical="center"/>
      <protection locked="0"/>
    </xf>
    <xf numFmtId="165" fontId="0" fillId="2" borderId="17" xfId="0" applyNumberFormat="1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166" fontId="0" fillId="2" borderId="13" xfId="0" applyNumberFormat="1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166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6" fontId="0" fillId="0" borderId="14" xfId="0" applyNumberFormat="1" applyFont="1" applyFill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 vertical="center"/>
    </xf>
    <xf numFmtId="166" fontId="0" fillId="0" borderId="20" xfId="0" applyNumberFormat="1" applyFont="1" applyFill="1" applyBorder="1" applyAlignment="1" applyProtection="1">
      <alignment horizontal="center" vertical="center"/>
    </xf>
    <xf numFmtId="167" fontId="11" fillId="0" borderId="13" xfId="0" applyNumberFormat="1" applyFont="1" applyFill="1" applyBorder="1" applyAlignment="1" applyProtection="1">
      <alignment horizontal="center" vertical="center"/>
    </xf>
    <xf numFmtId="167" fontId="11" fillId="0" borderId="18" xfId="0" applyNumberFormat="1" applyFont="1" applyFill="1" applyBorder="1" applyAlignment="1" applyProtection="1">
      <alignment horizontal="center" vertical="center"/>
    </xf>
    <xf numFmtId="1" fontId="11" fillId="0" borderId="13" xfId="0" applyNumberFormat="1" applyFont="1" applyFill="1" applyBorder="1" applyAlignment="1" applyProtection="1">
      <alignment horizontal="center" vertical="center"/>
    </xf>
    <xf numFmtId="1" fontId="11" fillId="0" borderId="18" xfId="0" applyNumberFormat="1" applyFont="1" applyFill="1" applyBorder="1" applyAlignment="1" applyProtection="1">
      <alignment horizontal="center" vertical="center"/>
    </xf>
    <xf numFmtId="164" fontId="11" fillId="0" borderId="13" xfId="0" applyNumberFormat="1" applyFont="1" applyFill="1" applyBorder="1" applyAlignment="1" applyProtection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 vertical="center"/>
    </xf>
    <xf numFmtId="2" fontId="11" fillId="0" borderId="18" xfId="0" applyNumberFormat="1" applyFont="1" applyFill="1" applyBorder="1" applyAlignment="1" applyProtection="1">
      <alignment horizontal="center" vertical="center"/>
    </xf>
    <xf numFmtId="166" fontId="11" fillId="0" borderId="13" xfId="0" applyNumberFormat="1" applyFont="1" applyFill="1" applyBorder="1" applyAlignment="1" applyProtection="1">
      <alignment horizontal="center" vertical="center"/>
    </xf>
    <xf numFmtId="166" fontId="11" fillId="0" borderId="18" xfId="0" applyNumberFormat="1" applyFont="1" applyFill="1" applyBorder="1" applyAlignment="1" applyProtection="1">
      <alignment horizontal="center" vertical="center"/>
    </xf>
    <xf numFmtId="1" fontId="10" fillId="0" borderId="13" xfId="0" applyNumberFormat="1" applyFont="1" applyFill="1" applyBorder="1" applyAlignment="1" applyProtection="1">
      <alignment horizontal="center" vertical="center"/>
    </xf>
    <xf numFmtId="1" fontId="10" fillId="0" borderId="18" xfId="0" applyNumberFormat="1" applyFont="1" applyFill="1" applyBorder="1" applyAlignment="1" applyProtection="1">
      <alignment horizontal="center" vertical="center"/>
    </xf>
    <xf numFmtId="166" fontId="10" fillId="0" borderId="14" xfId="0" applyNumberFormat="1" applyFont="1" applyFill="1" applyBorder="1" applyAlignment="1" applyProtection="1">
      <alignment horizontal="center" vertical="center"/>
    </xf>
    <xf numFmtId="166" fontId="10" fillId="0" borderId="20" xfId="0" applyNumberFormat="1" applyFont="1" applyFill="1" applyBorder="1" applyAlignment="1" applyProtection="1">
      <alignment horizontal="center" vertical="center"/>
    </xf>
    <xf numFmtId="167" fontId="0" fillId="2" borderId="28" xfId="0" applyNumberFormat="1" applyFont="1" applyFill="1" applyBorder="1" applyAlignment="1" applyProtection="1">
      <alignment horizontal="center" vertical="center"/>
      <protection locked="0"/>
    </xf>
    <xf numFmtId="167" fontId="0" fillId="2" borderId="21" xfId="0" applyNumberFormat="1" applyFont="1" applyFill="1" applyBorder="1" applyAlignment="1" applyProtection="1">
      <alignment horizontal="center" vertical="center"/>
      <protection locked="0"/>
    </xf>
    <xf numFmtId="167" fontId="0" fillId="0" borderId="24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38099</xdr:rowOff>
    </xdr:from>
    <xdr:to>
      <xdr:col>2</xdr:col>
      <xdr:colOff>2437627</xdr:colOff>
      <xdr:row>5</xdr:row>
      <xdr:rowOff>161924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3812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2</xdr:col>
      <xdr:colOff>713602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9"/>
  <sheetViews>
    <sheetView tabSelected="1" topLeftCell="A149" zoomScaleNormal="100" workbookViewId="0">
      <selection activeCell="D158" sqref="D158"/>
    </sheetView>
  </sheetViews>
  <sheetFormatPr baseColWidth="10" defaultColWidth="11.453125" defaultRowHeight="14.5" x14ac:dyDescent="0.35"/>
  <cols>
    <col min="1" max="2" width="4" style="13" customWidth="1"/>
    <col min="3" max="3" width="59.54296875" style="13" bestFit="1" customWidth="1"/>
    <col min="4" max="4" width="19.1796875" style="51" bestFit="1" customWidth="1"/>
    <col min="5" max="5" width="5.7265625" style="52" customWidth="1"/>
    <col min="6" max="6" width="11.453125" style="52"/>
    <col min="7" max="8" width="9.1796875" style="52" customWidth="1"/>
    <col min="9" max="9" width="7.453125" style="34" customWidth="1"/>
    <col min="10" max="10" width="4.453125" style="13" customWidth="1"/>
    <col min="11" max="16384" width="11.453125" style="13"/>
  </cols>
  <sheetData>
    <row r="1" spans="2:10" ht="15" thickBot="1" x14ac:dyDescent="0.4"/>
    <row r="2" spans="2:10" x14ac:dyDescent="0.35">
      <c r="B2" s="76"/>
      <c r="C2" s="77"/>
      <c r="D2" s="78"/>
      <c r="E2" s="79"/>
      <c r="F2" s="79"/>
      <c r="G2" s="79"/>
      <c r="H2" s="79"/>
      <c r="I2" s="80"/>
      <c r="J2" s="81"/>
    </row>
    <row r="3" spans="2:10" x14ac:dyDescent="0.35">
      <c r="B3" s="82"/>
      <c r="C3" s="62"/>
      <c r="D3" s="83"/>
      <c r="E3" s="84"/>
      <c r="F3" s="84"/>
      <c r="G3" s="84"/>
      <c r="H3" s="84"/>
      <c r="I3" s="40"/>
      <c r="J3" s="43"/>
    </row>
    <row r="4" spans="2:10" x14ac:dyDescent="0.35">
      <c r="B4" s="82"/>
      <c r="C4" s="62"/>
      <c r="D4" s="83"/>
      <c r="E4" s="84"/>
      <c r="F4" s="84"/>
      <c r="G4" s="84"/>
      <c r="H4" s="84"/>
      <c r="I4" s="40"/>
      <c r="J4" s="43"/>
    </row>
    <row r="5" spans="2:10" x14ac:dyDescent="0.35">
      <c r="B5" s="82"/>
      <c r="C5" s="62"/>
      <c r="D5" s="83"/>
      <c r="E5" s="84"/>
      <c r="F5" s="84"/>
      <c r="G5" s="84"/>
      <c r="H5" s="84"/>
      <c r="I5" s="40"/>
      <c r="J5" s="43"/>
    </row>
    <row r="6" spans="2:10" x14ac:dyDescent="0.35">
      <c r="B6" s="82"/>
      <c r="C6" s="62"/>
      <c r="D6" s="83"/>
      <c r="E6" s="84"/>
      <c r="F6" s="84"/>
      <c r="G6" s="84"/>
      <c r="H6" s="84"/>
      <c r="I6" s="40"/>
      <c r="J6" s="43"/>
    </row>
    <row r="7" spans="2:10" ht="11.25" customHeight="1" thickBot="1" x14ac:dyDescent="0.4">
      <c r="B7" s="82"/>
      <c r="C7" s="62"/>
      <c r="D7" s="83"/>
      <c r="E7" s="84"/>
      <c r="F7" s="84"/>
      <c r="G7" s="84"/>
      <c r="H7" s="84"/>
      <c r="I7" s="40"/>
      <c r="J7" s="43"/>
    </row>
    <row r="8" spans="2:10" ht="19" customHeight="1" x14ac:dyDescent="0.35">
      <c r="B8" s="82"/>
      <c r="C8" s="1"/>
      <c r="D8" s="17" t="s">
        <v>0</v>
      </c>
      <c r="E8" s="128"/>
      <c r="F8" s="129"/>
      <c r="G8" s="129"/>
      <c r="H8" s="130"/>
      <c r="I8" s="40"/>
      <c r="J8" s="43"/>
    </row>
    <row r="9" spans="2:10" ht="19" customHeight="1" x14ac:dyDescent="0.45">
      <c r="B9" s="82"/>
      <c r="C9" s="115" t="s">
        <v>4</v>
      </c>
      <c r="D9" s="18" t="s">
        <v>1</v>
      </c>
      <c r="E9" s="131"/>
      <c r="F9" s="132"/>
      <c r="G9" s="132"/>
      <c r="H9" s="133"/>
      <c r="I9" s="40"/>
      <c r="J9" s="43"/>
    </row>
    <row r="10" spans="2:10" ht="19" customHeight="1" x14ac:dyDescent="0.35">
      <c r="B10" s="82"/>
      <c r="C10" s="3"/>
      <c r="D10" s="18" t="s">
        <v>2</v>
      </c>
      <c r="E10" s="134"/>
      <c r="F10" s="135"/>
      <c r="G10" s="135"/>
      <c r="H10" s="136"/>
      <c r="I10" s="40"/>
      <c r="J10" s="43"/>
    </row>
    <row r="11" spans="2:10" ht="19" customHeight="1" x14ac:dyDescent="0.45">
      <c r="B11" s="82"/>
      <c r="C11" s="115" t="s">
        <v>39</v>
      </c>
      <c r="D11" s="18" t="s">
        <v>3</v>
      </c>
      <c r="E11" s="137"/>
      <c r="F11" s="138"/>
      <c r="G11" s="138"/>
      <c r="H11" s="139"/>
      <c r="I11" s="40"/>
      <c r="J11" s="43"/>
    </row>
    <row r="12" spans="2:10" ht="26.5" x14ac:dyDescent="0.35">
      <c r="B12" s="82"/>
      <c r="C12" s="3" t="s">
        <v>42</v>
      </c>
      <c r="D12" s="20" t="s">
        <v>89</v>
      </c>
      <c r="E12" s="125"/>
      <c r="F12" s="126"/>
      <c r="G12" s="126"/>
      <c r="H12" s="127"/>
      <c r="I12" s="40"/>
      <c r="J12" s="43"/>
    </row>
    <row r="13" spans="2:10" ht="19" customHeight="1" x14ac:dyDescent="0.35">
      <c r="B13" s="82"/>
      <c r="C13" s="3"/>
      <c r="D13" s="20" t="s">
        <v>41</v>
      </c>
      <c r="E13" s="131" t="s">
        <v>88</v>
      </c>
      <c r="F13" s="132"/>
      <c r="G13" s="132"/>
      <c r="H13" s="133"/>
      <c r="I13" s="40"/>
      <c r="J13" s="43"/>
    </row>
    <row r="14" spans="2:10" ht="19" customHeight="1" thickBot="1" x14ac:dyDescent="0.4">
      <c r="B14" s="82"/>
      <c r="C14" s="19"/>
      <c r="D14" s="21" t="s">
        <v>40</v>
      </c>
      <c r="E14" s="140"/>
      <c r="F14" s="141"/>
      <c r="G14" s="141"/>
      <c r="H14" s="142"/>
      <c r="I14" s="40"/>
      <c r="J14" s="43"/>
    </row>
    <row r="15" spans="2:10" ht="12" customHeight="1" thickBot="1" x14ac:dyDescent="0.4">
      <c r="B15" s="85"/>
      <c r="C15" s="86"/>
      <c r="D15" s="87"/>
      <c r="E15" s="65"/>
      <c r="F15" s="65"/>
      <c r="G15" s="65"/>
      <c r="H15" s="65"/>
      <c r="I15" s="88"/>
      <c r="J15" s="46"/>
    </row>
    <row r="16" spans="2:10" ht="10" customHeight="1" thickBot="1" x14ac:dyDescent="0.4">
      <c r="C16" s="89"/>
      <c r="D16" s="90"/>
      <c r="E16" s="15"/>
      <c r="F16" s="15"/>
      <c r="G16" s="15"/>
      <c r="H16" s="15"/>
    </row>
    <row r="17" spans="2:10" s="95" customFormat="1" ht="18.5" x14ac:dyDescent="0.45">
      <c r="B17" s="91"/>
      <c r="C17" s="39" t="s">
        <v>71</v>
      </c>
      <c r="D17" s="48"/>
      <c r="E17" s="92"/>
      <c r="F17" s="92"/>
      <c r="G17" s="92"/>
      <c r="H17" s="92"/>
      <c r="I17" s="93"/>
      <c r="J17" s="94"/>
    </row>
    <row r="18" spans="2:10" ht="15" thickBot="1" x14ac:dyDescent="0.4">
      <c r="B18" s="82"/>
      <c r="C18" s="96"/>
      <c r="D18" s="97"/>
      <c r="E18" s="63"/>
      <c r="F18" s="63"/>
      <c r="G18" s="63"/>
      <c r="H18" s="63"/>
      <c r="I18" s="40"/>
      <c r="J18" s="43"/>
    </row>
    <row r="19" spans="2:10" ht="15.5" x14ac:dyDescent="0.35">
      <c r="B19" s="82"/>
      <c r="C19" s="117" t="s">
        <v>43</v>
      </c>
      <c r="D19" s="118"/>
      <c r="E19" s="118"/>
      <c r="F19" s="118"/>
      <c r="G19" s="118"/>
      <c r="H19" s="119"/>
      <c r="I19" s="40"/>
      <c r="J19" s="43"/>
    </row>
    <row r="20" spans="2:10" ht="8.25" customHeight="1" thickBot="1" x14ac:dyDescent="0.4">
      <c r="B20" s="82"/>
      <c r="C20" s="98"/>
      <c r="D20" s="97"/>
      <c r="E20" s="63"/>
      <c r="F20" s="63"/>
      <c r="G20" s="63"/>
      <c r="H20" s="99"/>
      <c r="I20" s="40"/>
      <c r="J20" s="43"/>
    </row>
    <row r="21" spans="2:10" s="11" customFormat="1" x14ac:dyDescent="0.35">
      <c r="B21" s="22"/>
      <c r="C21" s="5" t="s">
        <v>5</v>
      </c>
      <c r="D21" s="6" t="s">
        <v>6</v>
      </c>
      <c r="E21" s="7" t="s">
        <v>7</v>
      </c>
      <c r="F21" s="7" t="s">
        <v>8</v>
      </c>
      <c r="G21" s="7" t="s">
        <v>9</v>
      </c>
      <c r="H21" s="10" t="s">
        <v>10</v>
      </c>
      <c r="I21" s="66"/>
      <c r="J21" s="100"/>
    </row>
    <row r="22" spans="2:10" ht="29" x14ac:dyDescent="0.35">
      <c r="B22" s="82"/>
      <c r="C22" s="37" t="s">
        <v>17</v>
      </c>
      <c r="D22" s="23" t="s">
        <v>11</v>
      </c>
      <c r="E22" s="24">
        <v>8</v>
      </c>
      <c r="F22" s="49"/>
      <c r="G22" s="25"/>
      <c r="H22" s="29">
        <f>E22*G22</f>
        <v>0</v>
      </c>
      <c r="I22" s="40"/>
      <c r="J22" s="43"/>
    </row>
    <row r="23" spans="2:10" ht="15.75" customHeight="1" thickBot="1" x14ac:dyDescent="0.4">
      <c r="B23" s="82"/>
      <c r="C23" s="8" t="s">
        <v>12</v>
      </c>
      <c r="D23" s="26"/>
      <c r="E23" s="27">
        <f>SUM(E22)</f>
        <v>8</v>
      </c>
      <c r="F23" s="101">
        <f>F22</f>
        <v>0</v>
      </c>
      <c r="G23" s="27"/>
      <c r="H23" s="28">
        <f>SUM(H22)</f>
        <v>0</v>
      </c>
      <c r="I23" s="40"/>
      <c r="J23" s="43"/>
    </row>
    <row r="24" spans="2:10" ht="29.25" customHeight="1" thickBot="1" x14ac:dyDescent="0.4">
      <c r="B24" s="82"/>
      <c r="C24" s="102"/>
      <c r="D24" s="103"/>
      <c r="E24" s="63"/>
      <c r="F24" s="63"/>
      <c r="G24" s="84"/>
      <c r="H24" s="41" t="s">
        <v>13</v>
      </c>
      <c r="I24" s="35">
        <f>H23/E23</f>
        <v>0</v>
      </c>
      <c r="J24" s="43"/>
    </row>
    <row r="25" spans="2:10" ht="12" customHeight="1" thickBot="1" x14ac:dyDescent="0.4">
      <c r="B25" s="85"/>
      <c r="C25" s="104"/>
      <c r="D25" s="105"/>
      <c r="E25" s="65"/>
      <c r="F25" s="65"/>
      <c r="G25" s="64"/>
      <c r="H25" s="65"/>
      <c r="I25" s="45"/>
      <c r="J25" s="46"/>
    </row>
    <row r="26" spans="2:10" ht="10" customHeight="1" thickBot="1" x14ac:dyDescent="0.4">
      <c r="C26" s="106"/>
      <c r="D26" s="107"/>
      <c r="E26" s="15"/>
      <c r="F26" s="15"/>
      <c r="G26" s="16"/>
      <c r="H26" s="15"/>
      <c r="I26" s="42"/>
    </row>
    <row r="27" spans="2:10" s="95" customFormat="1" ht="18.5" x14ac:dyDescent="0.45">
      <c r="B27" s="91"/>
      <c r="C27" s="39" t="s">
        <v>72</v>
      </c>
      <c r="D27" s="48"/>
      <c r="E27" s="92"/>
      <c r="F27" s="92"/>
      <c r="G27" s="92"/>
      <c r="H27" s="92"/>
      <c r="I27" s="93"/>
      <c r="J27" s="94"/>
    </row>
    <row r="28" spans="2:10" ht="15" thickBot="1" x14ac:dyDescent="0.4">
      <c r="B28" s="82"/>
      <c r="C28" s="102"/>
      <c r="D28" s="103"/>
      <c r="E28" s="63"/>
      <c r="F28" s="63"/>
      <c r="G28" s="63"/>
      <c r="H28" s="63"/>
      <c r="I28" s="40"/>
      <c r="J28" s="43"/>
    </row>
    <row r="29" spans="2:10" ht="18.75" customHeight="1" x14ac:dyDescent="0.35">
      <c r="B29" s="82"/>
      <c r="C29" s="117" t="s">
        <v>44</v>
      </c>
      <c r="D29" s="118"/>
      <c r="E29" s="118"/>
      <c r="F29" s="118"/>
      <c r="G29" s="118"/>
      <c r="H29" s="119"/>
      <c r="I29" s="40"/>
      <c r="J29" s="43"/>
    </row>
    <row r="30" spans="2:10" ht="9" customHeight="1" thickBot="1" x14ac:dyDescent="0.4">
      <c r="B30" s="82"/>
      <c r="C30" s="98"/>
      <c r="D30" s="97"/>
      <c r="E30" s="63"/>
      <c r="F30" s="63"/>
      <c r="G30" s="63"/>
      <c r="H30" s="99"/>
      <c r="I30" s="40"/>
      <c r="J30" s="43"/>
    </row>
    <row r="31" spans="2:10" x14ac:dyDescent="0.35">
      <c r="B31" s="82"/>
      <c r="C31" s="5" t="s">
        <v>5</v>
      </c>
      <c r="D31" s="6" t="s">
        <v>6</v>
      </c>
      <c r="E31" s="7" t="s">
        <v>7</v>
      </c>
      <c r="F31" s="7" t="s">
        <v>8</v>
      </c>
      <c r="G31" s="7" t="s">
        <v>9</v>
      </c>
      <c r="H31" s="10" t="s">
        <v>10</v>
      </c>
      <c r="I31" s="66"/>
      <c r="J31" s="43"/>
    </row>
    <row r="32" spans="2:10" x14ac:dyDescent="0.35">
      <c r="B32" s="82"/>
      <c r="C32" s="116" t="s">
        <v>16</v>
      </c>
      <c r="D32" s="23" t="s">
        <v>11</v>
      </c>
      <c r="E32" s="24">
        <v>5</v>
      </c>
      <c r="F32" s="49"/>
      <c r="G32" s="25"/>
      <c r="H32" s="29">
        <f>E32*G32</f>
        <v>0</v>
      </c>
      <c r="I32" s="40"/>
      <c r="J32" s="43"/>
    </row>
    <row r="33" spans="2:10" ht="15" thickBot="1" x14ac:dyDescent="0.4">
      <c r="B33" s="82"/>
      <c r="C33" s="8" t="s">
        <v>12</v>
      </c>
      <c r="D33" s="26"/>
      <c r="E33" s="27">
        <f>SUM(E32)</f>
        <v>5</v>
      </c>
      <c r="F33" s="101">
        <f>F32</f>
        <v>0</v>
      </c>
      <c r="G33" s="27"/>
      <c r="H33" s="28">
        <f>SUM(H32)</f>
        <v>0</v>
      </c>
      <c r="I33" s="40"/>
      <c r="J33" s="43"/>
    </row>
    <row r="34" spans="2:10" ht="27.75" customHeight="1" thickBot="1" x14ac:dyDescent="0.4">
      <c r="B34" s="82"/>
      <c r="C34" s="102"/>
      <c r="D34" s="103"/>
      <c r="E34" s="63"/>
      <c r="F34" s="63"/>
      <c r="G34" s="84"/>
      <c r="H34" s="41" t="s">
        <v>13</v>
      </c>
      <c r="I34" s="35">
        <f>H33/E33</f>
        <v>0</v>
      </c>
      <c r="J34" s="43"/>
    </row>
    <row r="35" spans="2:10" ht="12" customHeight="1" thickBot="1" x14ac:dyDescent="0.4">
      <c r="B35" s="85"/>
      <c r="C35" s="104"/>
      <c r="D35" s="105"/>
      <c r="E35" s="65"/>
      <c r="F35" s="65"/>
      <c r="G35" s="108"/>
      <c r="H35" s="44"/>
      <c r="I35" s="45"/>
      <c r="J35" s="46"/>
    </row>
    <row r="36" spans="2:10" ht="10" customHeight="1" thickBot="1" x14ac:dyDescent="0.4"/>
    <row r="37" spans="2:10" s="95" customFormat="1" ht="18.5" x14ac:dyDescent="0.45">
      <c r="B37" s="91"/>
      <c r="C37" s="39" t="s">
        <v>73</v>
      </c>
      <c r="D37" s="48"/>
      <c r="E37" s="92"/>
      <c r="F37" s="92"/>
      <c r="G37" s="92"/>
      <c r="H37" s="92"/>
      <c r="I37" s="93"/>
      <c r="J37" s="94"/>
    </row>
    <row r="38" spans="2:10" ht="15" thickBot="1" x14ac:dyDescent="0.4">
      <c r="B38" s="82"/>
      <c r="C38" s="62"/>
      <c r="D38" s="83"/>
      <c r="E38" s="84"/>
      <c r="F38" s="84"/>
      <c r="G38" s="84"/>
      <c r="H38" s="84"/>
      <c r="I38" s="40"/>
      <c r="J38" s="43"/>
    </row>
    <row r="39" spans="2:10" ht="15.5" x14ac:dyDescent="0.35">
      <c r="B39" s="82"/>
      <c r="C39" s="117" t="s">
        <v>45</v>
      </c>
      <c r="D39" s="118"/>
      <c r="E39" s="118"/>
      <c r="F39" s="118"/>
      <c r="G39" s="118"/>
      <c r="H39" s="119"/>
      <c r="I39" s="40"/>
      <c r="J39" s="43"/>
    </row>
    <row r="40" spans="2:10" ht="6" customHeight="1" thickBot="1" x14ac:dyDescent="0.4">
      <c r="B40" s="82"/>
      <c r="C40" s="98"/>
      <c r="D40" s="97"/>
      <c r="E40" s="63"/>
      <c r="F40" s="63"/>
      <c r="G40" s="63"/>
      <c r="H40" s="99"/>
      <c r="I40" s="40"/>
      <c r="J40" s="43"/>
    </row>
    <row r="41" spans="2:10" x14ac:dyDescent="0.35">
      <c r="B41" s="82"/>
      <c r="C41" s="5" t="s">
        <v>5</v>
      </c>
      <c r="D41" s="6" t="s">
        <v>6</v>
      </c>
      <c r="E41" s="7" t="s">
        <v>7</v>
      </c>
      <c r="F41" s="7" t="s">
        <v>8</v>
      </c>
      <c r="G41" s="7" t="s">
        <v>9</v>
      </c>
      <c r="H41" s="10" t="s">
        <v>10</v>
      </c>
      <c r="I41" s="66"/>
      <c r="J41" s="43"/>
    </row>
    <row r="42" spans="2:10" ht="29" x14ac:dyDescent="0.35">
      <c r="B42" s="82"/>
      <c r="C42" s="37" t="s">
        <v>18</v>
      </c>
      <c r="D42" s="23" t="s">
        <v>14</v>
      </c>
      <c r="E42" s="24">
        <v>5</v>
      </c>
      <c r="F42" s="49"/>
      <c r="G42" s="25"/>
      <c r="H42" s="29">
        <f>E42*G42</f>
        <v>0</v>
      </c>
      <c r="I42" s="40"/>
      <c r="J42" s="43"/>
    </row>
    <row r="43" spans="2:10" x14ac:dyDescent="0.35">
      <c r="B43" s="82"/>
      <c r="C43" s="38" t="s">
        <v>19</v>
      </c>
      <c r="D43" s="30" t="s">
        <v>15</v>
      </c>
      <c r="E43" s="31">
        <v>3</v>
      </c>
      <c r="F43" s="50"/>
      <c r="G43" s="32"/>
      <c r="H43" s="33">
        <f>G43*E43</f>
        <v>0</v>
      </c>
      <c r="I43" s="40"/>
      <c r="J43" s="43"/>
    </row>
    <row r="44" spans="2:10" ht="15" thickBot="1" x14ac:dyDescent="0.4">
      <c r="B44" s="82"/>
      <c r="C44" s="8" t="s">
        <v>12</v>
      </c>
      <c r="D44" s="26"/>
      <c r="E44" s="27">
        <f>SUM(E42:E43)</f>
        <v>8</v>
      </c>
      <c r="F44" s="101">
        <f>MAX(F42:F43)</f>
        <v>0</v>
      </c>
      <c r="G44" s="27"/>
      <c r="H44" s="28">
        <f>SUM(H42:H43)</f>
        <v>0</v>
      </c>
      <c r="I44" s="40"/>
      <c r="J44" s="43"/>
    </row>
    <row r="45" spans="2:10" ht="24.5" thickBot="1" x14ac:dyDescent="0.4">
      <c r="B45" s="82"/>
      <c r="C45" s="102"/>
      <c r="D45" s="103"/>
      <c r="E45" s="63"/>
      <c r="F45" s="63"/>
      <c r="G45" s="84"/>
      <c r="H45" s="41" t="s">
        <v>13</v>
      </c>
      <c r="I45" s="35">
        <f>H44/E44</f>
        <v>0</v>
      </c>
      <c r="J45" s="43"/>
    </row>
    <row r="46" spans="2:10" ht="7.5" customHeight="1" thickBot="1" x14ac:dyDescent="0.4">
      <c r="B46" s="82"/>
      <c r="C46" s="62"/>
      <c r="D46" s="83"/>
      <c r="E46" s="84"/>
      <c r="F46" s="84"/>
      <c r="G46" s="84"/>
      <c r="H46" s="84"/>
      <c r="I46" s="40"/>
      <c r="J46" s="43"/>
    </row>
    <row r="47" spans="2:10" ht="15.5" x14ac:dyDescent="0.35">
      <c r="B47" s="82"/>
      <c r="C47" s="117" t="s">
        <v>46</v>
      </c>
      <c r="D47" s="118"/>
      <c r="E47" s="118"/>
      <c r="F47" s="118"/>
      <c r="G47" s="118"/>
      <c r="H47" s="119"/>
      <c r="I47" s="40"/>
      <c r="J47" s="43"/>
    </row>
    <row r="48" spans="2:10" ht="5.25" customHeight="1" thickBot="1" x14ac:dyDescent="0.4">
      <c r="B48" s="82"/>
      <c r="C48" s="98"/>
      <c r="D48" s="97"/>
      <c r="E48" s="63"/>
      <c r="F48" s="63"/>
      <c r="G48" s="63"/>
      <c r="H48" s="99"/>
      <c r="I48" s="40"/>
      <c r="J48" s="43"/>
    </row>
    <row r="49" spans="2:10" x14ac:dyDescent="0.35">
      <c r="B49" s="82"/>
      <c r="C49" s="5" t="s">
        <v>5</v>
      </c>
      <c r="D49" s="6" t="s">
        <v>6</v>
      </c>
      <c r="E49" s="7" t="s">
        <v>7</v>
      </c>
      <c r="F49" s="7" t="s">
        <v>8</v>
      </c>
      <c r="G49" s="7" t="s">
        <v>9</v>
      </c>
      <c r="H49" s="10" t="s">
        <v>10</v>
      </c>
      <c r="I49" s="66"/>
      <c r="J49" s="43"/>
    </row>
    <row r="50" spans="2:10" x14ac:dyDescent="0.35">
      <c r="B50" s="82"/>
      <c r="C50" s="37" t="s">
        <v>22</v>
      </c>
      <c r="D50" s="23" t="s">
        <v>23</v>
      </c>
      <c r="E50" s="24">
        <v>5</v>
      </c>
      <c r="F50" s="49"/>
      <c r="G50" s="25"/>
      <c r="H50" s="29">
        <f>E50*G50</f>
        <v>0</v>
      </c>
      <c r="I50" s="40"/>
      <c r="J50" s="43"/>
    </row>
    <row r="51" spans="2:10" ht="15" thickBot="1" x14ac:dyDescent="0.4">
      <c r="B51" s="82"/>
      <c r="C51" s="8" t="s">
        <v>12</v>
      </c>
      <c r="D51" s="9"/>
      <c r="E51" s="27">
        <f>SUM(E50:E50)</f>
        <v>5</v>
      </c>
      <c r="F51" s="101">
        <f>F50</f>
        <v>0</v>
      </c>
      <c r="G51" s="27"/>
      <c r="H51" s="28">
        <f>SUM(H50:H50)</f>
        <v>0</v>
      </c>
      <c r="I51" s="40"/>
      <c r="J51" s="43"/>
    </row>
    <row r="52" spans="2:10" ht="24.5" thickBot="1" x14ac:dyDescent="0.4">
      <c r="B52" s="82"/>
      <c r="C52" s="102"/>
      <c r="D52" s="103"/>
      <c r="E52" s="63"/>
      <c r="F52" s="63"/>
      <c r="G52" s="84"/>
      <c r="H52" s="41" t="s">
        <v>13</v>
      </c>
      <c r="I52" s="35">
        <f>H51/E51</f>
        <v>0</v>
      </c>
      <c r="J52" s="43"/>
    </row>
    <row r="53" spans="2:10" ht="9" customHeight="1" thickBot="1" x14ac:dyDescent="0.4">
      <c r="B53" s="82"/>
      <c r="C53" s="62"/>
      <c r="D53" s="83"/>
      <c r="E53" s="84"/>
      <c r="F53" s="84"/>
      <c r="G53" s="84"/>
      <c r="H53" s="84"/>
      <c r="I53" s="40"/>
      <c r="J53" s="43"/>
    </row>
    <row r="54" spans="2:10" ht="15.5" x14ac:dyDescent="0.35">
      <c r="B54" s="82"/>
      <c r="C54" s="117" t="s">
        <v>47</v>
      </c>
      <c r="D54" s="118"/>
      <c r="E54" s="118"/>
      <c r="F54" s="118"/>
      <c r="G54" s="118"/>
      <c r="H54" s="119"/>
      <c r="I54" s="40"/>
      <c r="J54" s="43"/>
    </row>
    <row r="55" spans="2:10" ht="6.75" customHeight="1" thickBot="1" x14ac:dyDescent="0.4">
      <c r="B55" s="82"/>
      <c r="C55" s="98"/>
      <c r="D55" s="97"/>
      <c r="E55" s="63"/>
      <c r="F55" s="63"/>
      <c r="G55" s="63"/>
      <c r="H55" s="99"/>
      <c r="I55" s="40"/>
      <c r="J55" s="43"/>
    </row>
    <row r="56" spans="2:10" x14ac:dyDescent="0.35">
      <c r="B56" s="82"/>
      <c r="C56" s="5" t="s">
        <v>5</v>
      </c>
      <c r="D56" s="6" t="s">
        <v>6</v>
      </c>
      <c r="E56" s="7" t="s">
        <v>7</v>
      </c>
      <c r="F56" s="7" t="s">
        <v>8</v>
      </c>
      <c r="G56" s="7" t="s">
        <v>9</v>
      </c>
      <c r="H56" s="10" t="s">
        <v>10</v>
      </c>
      <c r="I56" s="66"/>
      <c r="J56" s="43"/>
    </row>
    <row r="57" spans="2:10" x14ac:dyDescent="0.35">
      <c r="B57" s="82"/>
      <c r="C57" s="37" t="s">
        <v>24</v>
      </c>
      <c r="D57" s="23" t="s">
        <v>23</v>
      </c>
      <c r="E57" s="24">
        <v>9</v>
      </c>
      <c r="F57" s="49"/>
      <c r="G57" s="25"/>
      <c r="H57" s="29">
        <f>E57*G57</f>
        <v>0</v>
      </c>
      <c r="I57" s="40"/>
      <c r="J57" s="43"/>
    </row>
    <row r="58" spans="2:10" ht="15" thickBot="1" x14ac:dyDescent="0.4">
      <c r="B58" s="82"/>
      <c r="C58" s="8" t="s">
        <v>12</v>
      </c>
      <c r="D58" s="9"/>
      <c r="E58" s="27">
        <f>SUM(E57:E57)</f>
        <v>9</v>
      </c>
      <c r="F58" s="101">
        <f>F57</f>
        <v>0</v>
      </c>
      <c r="G58" s="27"/>
      <c r="H58" s="28">
        <f>SUM(H57:H57)</f>
        <v>0</v>
      </c>
      <c r="I58" s="40"/>
      <c r="J58" s="43"/>
    </row>
    <row r="59" spans="2:10" ht="24.5" thickBot="1" x14ac:dyDescent="0.4">
      <c r="B59" s="82"/>
      <c r="C59" s="102"/>
      <c r="D59" s="103"/>
      <c r="E59" s="63"/>
      <c r="F59" s="63"/>
      <c r="G59" s="84"/>
      <c r="H59" s="41" t="s">
        <v>13</v>
      </c>
      <c r="I59" s="35">
        <f>H58/E58</f>
        <v>0</v>
      </c>
      <c r="J59" s="43"/>
    </row>
    <row r="60" spans="2:10" ht="12" customHeight="1" thickBot="1" x14ac:dyDescent="0.4">
      <c r="B60" s="85"/>
      <c r="C60" s="104"/>
      <c r="D60" s="105"/>
      <c r="E60" s="65"/>
      <c r="F60" s="65"/>
      <c r="G60" s="108"/>
      <c r="H60" s="44"/>
      <c r="I60" s="45"/>
      <c r="J60" s="46"/>
    </row>
    <row r="61" spans="2:10" ht="10" customHeight="1" x14ac:dyDescent="0.35">
      <c r="C61" s="106"/>
      <c r="D61" s="107"/>
      <c r="E61" s="15"/>
      <c r="F61" s="15"/>
      <c r="H61" s="36"/>
      <c r="I61" s="42"/>
    </row>
    <row r="62" spans="2:10" x14ac:dyDescent="0.35">
      <c r="C62" s="106"/>
      <c r="D62" s="107"/>
      <c r="E62" s="15"/>
      <c r="F62" s="15"/>
      <c r="H62" s="36"/>
      <c r="I62" s="42"/>
    </row>
    <row r="63" spans="2:10" x14ac:dyDescent="0.35">
      <c r="C63" s="106"/>
      <c r="D63" s="107"/>
      <c r="E63" s="15"/>
      <c r="F63" s="15"/>
      <c r="H63" s="36"/>
      <c r="I63" s="42"/>
    </row>
    <row r="64" spans="2:10" x14ac:dyDescent="0.35">
      <c r="C64" s="106"/>
      <c r="D64" s="107"/>
      <c r="E64" s="15"/>
      <c r="F64" s="15"/>
      <c r="H64" s="36"/>
      <c r="I64" s="42"/>
    </row>
    <row r="65" spans="2:10" x14ac:dyDescent="0.35">
      <c r="C65" s="106"/>
      <c r="D65" s="107"/>
      <c r="E65" s="15"/>
      <c r="F65" s="15"/>
      <c r="H65" s="36"/>
      <c r="I65" s="42"/>
    </row>
    <row r="66" spans="2:10" x14ac:dyDescent="0.35">
      <c r="C66" s="106"/>
      <c r="D66" s="107"/>
      <c r="E66" s="15"/>
      <c r="F66" s="15"/>
      <c r="H66" s="36"/>
      <c r="I66" s="42"/>
    </row>
    <row r="67" spans="2:10" x14ac:dyDescent="0.35">
      <c r="C67" s="106"/>
      <c r="D67" s="107"/>
      <c r="E67" s="15"/>
      <c r="F67" s="15"/>
      <c r="H67" s="36"/>
      <c r="I67" s="42"/>
    </row>
    <row r="68" spans="2:10" x14ac:dyDescent="0.35">
      <c r="C68" s="106"/>
      <c r="D68" s="107"/>
      <c r="E68" s="15"/>
      <c r="F68" s="15"/>
      <c r="H68" s="36"/>
      <c r="I68" s="42"/>
    </row>
    <row r="69" spans="2:10" ht="15" thickBot="1" x14ac:dyDescent="0.4">
      <c r="C69" s="106"/>
      <c r="D69" s="107"/>
      <c r="E69" s="15"/>
      <c r="F69" s="15"/>
      <c r="H69" s="36"/>
      <c r="I69" s="42"/>
    </row>
    <row r="70" spans="2:10" s="95" customFormat="1" ht="18.5" x14ac:dyDescent="0.45">
      <c r="B70" s="91"/>
      <c r="C70" s="47" t="s">
        <v>74</v>
      </c>
      <c r="D70" s="48"/>
      <c r="E70" s="92"/>
      <c r="F70" s="92"/>
      <c r="G70" s="92"/>
      <c r="H70" s="92"/>
      <c r="I70" s="93"/>
      <c r="J70" s="94"/>
    </row>
    <row r="71" spans="2:10" ht="15" thickBot="1" x14ac:dyDescent="0.4">
      <c r="B71" s="82"/>
      <c r="C71" s="62"/>
      <c r="D71" s="83"/>
      <c r="E71" s="84"/>
      <c r="F71" s="84"/>
      <c r="G71" s="84"/>
      <c r="H71" s="84"/>
      <c r="I71" s="40"/>
      <c r="J71" s="43"/>
    </row>
    <row r="72" spans="2:10" ht="15.5" x14ac:dyDescent="0.35">
      <c r="B72" s="82"/>
      <c r="C72" s="117" t="s">
        <v>48</v>
      </c>
      <c r="D72" s="118"/>
      <c r="E72" s="118"/>
      <c r="F72" s="118"/>
      <c r="G72" s="118"/>
      <c r="H72" s="119"/>
      <c r="I72" s="40"/>
      <c r="J72" s="43"/>
    </row>
    <row r="73" spans="2:10" ht="6" customHeight="1" thickBot="1" x14ac:dyDescent="0.4">
      <c r="B73" s="82"/>
      <c r="C73" s="98"/>
      <c r="D73" s="97"/>
      <c r="E73" s="63"/>
      <c r="F73" s="63"/>
      <c r="G73" s="63"/>
      <c r="H73" s="99"/>
      <c r="I73" s="40"/>
      <c r="J73" s="43"/>
    </row>
    <row r="74" spans="2:10" x14ac:dyDescent="0.35">
      <c r="B74" s="82"/>
      <c r="C74" s="5" t="s">
        <v>5</v>
      </c>
      <c r="D74" s="6" t="s">
        <v>6</v>
      </c>
      <c r="E74" s="7" t="s">
        <v>7</v>
      </c>
      <c r="F74" s="7" t="s">
        <v>8</v>
      </c>
      <c r="G74" s="7" t="s">
        <v>9</v>
      </c>
      <c r="H74" s="10" t="s">
        <v>10</v>
      </c>
      <c r="I74" s="66"/>
      <c r="J74" s="43"/>
    </row>
    <row r="75" spans="2:10" x14ac:dyDescent="0.35">
      <c r="B75" s="82"/>
      <c r="C75" s="37" t="s">
        <v>25</v>
      </c>
      <c r="D75" s="23" t="s">
        <v>14</v>
      </c>
      <c r="E75" s="24">
        <v>4</v>
      </c>
      <c r="F75" s="49"/>
      <c r="G75" s="25"/>
      <c r="H75" s="29">
        <f>E75*G75</f>
        <v>0</v>
      </c>
      <c r="I75" s="40"/>
      <c r="J75" s="43"/>
    </row>
    <row r="76" spans="2:10" x14ac:dyDescent="0.35">
      <c r="B76" s="82"/>
      <c r="C76" s="38" t="s">
        <v>57</v>
      </c>
      <c r="D76" s="30" t="s">
        <v>58</v>
      </c>
      <c r="E76" s="31">
        <v>1</v>
      </c>
      <c r="F76" s="50"/>
      <c r="G76" s="32"/>
      <c r="H76" s="33">
        <f>E76*G76</f>
        <v>0</v>
      </c>
      <c r="I76" s="40"/>
      <c r="J76" s="43"/>
    </row>
    <row r="77" spans="2:10" ht="15" thickBot="1" x14ac:dyDescent="0.4">
      <c r="B77" s="82"/>
      <c r="C77" s="8" t="s">
        <v>12</v>
      </c>
      <c r="D77" s="9"/>
      <c r="E77" s="27">
        <f>SUM(E75:E76)</f>
        <v>5</v>
      </c>
      <c r="F77" s="101">
        <f>MAX(F75:F76)</f>
        <v>0</v>
      </c>
      <c r="G77" s="27"/>
      <c r="H77" s="28">
        <f>SUM(H75:H76)</f>
        <v>0</v>
      </c>
      <c r="I77" s="40"/>
      <c r="J77" s="43"/>
    </row>
    <row r="78" spans="2:10" ht="24.5" thickBot="1" x14ac:dyDescent="0.4">
      <c r="B78" s="82"/>
      <c r="C78" s="102"/>
      <c r="D78" s="103"/>
      <c r="E78" s="63"/>
      <c r="F78" s="63"/>
      <c r="G78" s="84"/>
      <c r="H78" s="41" t="s">
        <v>13</v>
      </c>
      <c r="I78" s="35">
        <f>H77/E77</f>
        <v>0</v>
      </c>
      <c r="J78" s="43"/>
    </row>
    <row r="79" spans="2:10" ht="7.5" customHeight="1" thickBot="1" x14ac:dyDescent="0.4">
      <c r="B79" s="82"/>
      <c r="C79" s="62"/>
      <c r="D79" s="83"/>
      <c r="E79" s="84"/>
      <c r="F79" s="84"/>
      <c r="G79" s="84"/>
      <c r="H79" s="84"/>
      <c r="I79" s="40"/>
      <c r="J79" s="43"/>
    </row>
    <row r="80" spans="2:10" ht="15.5" x14ac:dyDescent="0.35">
      <c r="B80" s="82"/>
      <c r="C80" s="117" t="s">
        <v>49</v>
      </c>
      <c r="D80" s="118"/>
      <c r="E80" s="118"/>
      <c r="F80" s="118"/>
      <c r="G80" s="118"/>
      <c r="H80" s="119"/>
      <c r="I80" s="40"/>
      <c r="J80" s="43"/>
    </row>
    <row r="81" spans="2:10" ht="3.75" customHeight="1" thickBot="1" x14ac:dyDescent="0.4">
      <c r="B81" s="82"/>
      <c r="C81" s="98"/>
      <c r="D81" s="97"/>
      <c r="E81" s="63"/>
      <c r="F81" s="63"/>
      <c r="G81" s="63"/>
      <c r="H81" s="99"/>
      <c r="I81" s="40"/>
      <c r="J81" s="43"/>
    </row>
    <row r="82" spans="2:10" x14ac:dyDescent="0.35">
      <c r="B82" s="82"/>
      <c r="C82" s="5" t="s">
        <v>5</v>
      </c>
      <c r="D82" s="6" t="s">
        <v>6</v>
      </c>
      <c r="E82" s="7" t="s">
        <v>7</v>
      </c>
      <c r="F82" s="7" t="s">
        <v>8</v>
      </c>
      <c r="G82" s="7" t="s">
        <v>9</v>
      </c>
      <c r="H82" s="10" t="s">
        <v>10</v>
      </c>
      <c r="I82" s="66"/>
      <c r="J82" s="43"/>
    </row>
    <row r="83" spans="2:10" x14ac:dyDescent="0.35">
      <c r="B83" s="82"/>
      <c r="C83" s="37" t="s">
        <v>54</v>
      </c>
      <c r="D83" s="23" t="s">
        <v>14</v>
      </c>
      <c r="E83" s="24">
        <v>4</v>
      </c>
      <c r="F83" s="49"/>
      <c r="G83" s="25"/>
      <c r="H83" s="29">
        <f>E83*G83</f>
        <v>0</v>
      </c>
      <c r="I83" s="40"/>
      <c r="J83" s="43"/>
    </row>
    <row r="84" spans="2:10" x14ac:dyDescent="0.35">
      <c r="B84" s="82"/>
      <c r="C84" s="38" t="s">
        <v>26</v>
      </c>
      <c r="D84" s="30" t="s">
        <v>27</v>
      </c>
      <c r="E84" s="31">
        <v>1</v>
      </c>
      <c r="F84" s="50"/>
      <c r="G84" s="32"/>
      <c r="H84" s="33">
        <f>G84*E84</f>
        <v>0</v>
      </c>
      <c r="I84" s="40"/>
      <c r="J84" s="43"/>
    </row>
    <row r="85" spans="2:10" ht="15" thickBot="1" x14ac:dyDescent="0.4">
      <c r="B85" s="82"/>
      <c r="C85" s="8" t="s">
        <v>12</v>
      </c>
      <c r="D85" s="9"/>
      <c r="E85" s="27">
        <f>SUM(E83:E84)</f>
        <v>5</v>
      </c>
      <c r="F85" s="101">
        <f>MAX(F83:F84)</f>
        <v>0</v>
      </c>
      <c r="G85" s="27"/>
      <c r="H85" s="28">
        <f>SUM(H83:H84)</f>
        <v>0</v>
      </c>
      <c r="I85" s="40"/>
      <c r="J85" s="43"/>
    </row>
    <row r="86" spans="2:10" ht="24.5" thickBot="1" x14ac:dyDescent="0.4">
      <c r="B86" s="82"/>
      <c r="C86" s="102"/>
      <c r="D86" s="103"/>
      <c r="E86" s="63"/>
      <c r="F86" s="63"/>
      <c r="G86" s="84"/>
      <c r="H86" s="41" t="s">
        <v>13</v>
      </c>
      <c r="I86" s="35">
        <f>H85/E85</f>
        <v>0</v>
      </c>
      <c r="J86" s="43"/>
    </row>
    <row r="87" spans="2:10" ht="12" customHeight="1" thickBot="1" x14ac:dyDescent="0.4">
      <c r="B87" s="85"/>
      <c r="C87" s="104"/>
      <c r="D87" s="105"/>
      <c r="E87" s="65"/>
      <c r="F87" s="65"/>
      <c r="G87" s="108"/>
      <c r="H87" s="44"/>
      <c r="I87" s="45"/>
      <c r="J87" s="46"/>
    </row>
    <row r="88" spans="2:10" ht="10" customHeight="1" thickBot="1" x14ac:dyDescent="0.4">
      <c r="C88" s="106"/>
      <c r="D88" s="107"/>
      <c r="E88" s="15"/>
      <c r="F88" s="15"/>
      <c r="H88" s="36"/>
      <c r="I88" s="42"/>
    </row>
    <row r="89" spans="2:10" s="95" customFormat="1" ht="18.5" x14ac:dyDescent="0.45">
      <c r="B89" s="91"/>
      <c r="C89" s="47" t="s">
        <v>75</v>
      </c>
      <c r="D89" s="48"/>
      <c r="E89" s="92"/>
      <c r="F89" s="92"/>
      <c r="G89" s="92"/>
      <c r="H89" s="92"/>
      <c r="I89" s="93"/>
      <c r="J89" s="94"/>
    </row>
    <row r="90" spans="2:10" ht="15" thickBot="1" x14ac:dyDescent="0.4">
      <c r="B90" s="82"/>
      <c r="C90" s="62"/>
      <c r="D90" s="83"/>
      <c r="E90" s="84"/>
      <c r="F90" s="84"/>
      <c r="G90" s="84"/>
      <c r="H90" s="84"/>
      <c r="I90" s="40"/>
      <c r="J90" s="43"/>
    </row>
    <row r="91" spans="2:10" ht="15.5" x14ac:dyDescent="0.35">
      <c r="B91" s="82"/>
      <c r="C91" s="117" t="s">
        <v>50</v>
      </c>
      <c r="D91" s="118"/>
      <c r="E91" s="118"/>
      <c r="F91" s="118"/>
      <c r="G91" s="118"/>
      <c r="H91" s="119"/>
      <c r="I91" s="40"/>
      <c r="J91" s="43"/>
    </row>
    <row r="92" spans="2:10" ht="6" customHeight="1" thickBot="1" x14ac:dyDescent="0.4">
      <c r="B92" s="82"/>
      <c r="C92" s="98"/>
      <c r="D92" s="97"/>
      <c r="E92" s="63"/>
      <c r="F92" s="63"/>
      <c r="G92" s="63"/>
      <c r="H92" s="99"/>
      <c r="I92" s="40"/>
      <c r="J92" s="43"/>
    </row>
    <row r="93" spans="2:10" x14ac:dyDescent="0.35">
      <c r="B93" s="82"/>
      <c r="C93" s="5" t="s">
        <v>5</v>
      </c>
      <c r="D93" s="6" t="s">
        <v>6</v>
      </c>
      <c r="E93" s="7" t="s">
        <v>7</v>
      </c>
      <c r="F93" s="7" t="s">
        <v>8</v>
      </c>
      <c r="G93" s="7" t="s">
        <v>9</v>
      </c>
      <c r="H93" s="10" t="s">
        <v>10</v>
      </c>
      <c r="I93" s="66"/>
      <c r="J93" s="43"/>
    </row>
    <row r="94" spans="2:10" x14ac:dyDescent="0.35">
      <c r="B94" s="82"/>
      <c r="C94" s="37" t="s">
        <v>59</v>
      </c>
      <c r="D94" s="23" t="s">
        <v>14</v>
      </c>
      <c r="E94" s="24">
        <v>2</v>
      </c>
      <c r="F94" s="49"/>
      <c r="G94" s="25"/>
      <c r="H94" s="29">
        <f>E94*G94</f>
        <v>0</v>
      </c>
      <c r="I94" s="40"/>
      <c r="J94" s="43"/>
    </row>
    <row r="95" spans="2:10" x14ac:dyDescent="0.35">
      <c r="B95" s="82"/>
      <c r="C95" s="38" t="s">
        <v>60</v>
      </c>
      <c r="D95" s="30" t="s">
        <v>15</v>
      </c>
      <c r="E95" s="31">
        <v>2</v>
      </c>
      <c r="F95" s="50"/>
      <c r="G95" s="32"/>
      <c r="H95" s="33">
        <f>G95*E95</f>
        <v>0</v>
      </c>
      <c r="I95" s="40"/>
      <c r="J95" s="43"/>
    </row>
    <row r="96" spans="2:10" ht="15" thickBot="1" x14ac:dyDescent="0.4">
      <c r="B96" s="82"/>
      <c r="C96" s="8" t="s">
        <v>12</v>
      </c>
      <c r="D96" s="9"/>
      <c r="E96" s="27">
        <f>SUM(E94:E95)</f>
        <v>4</v>
      </c>
      <c r="F96" s="101">
        <f>MAX(F94:F95)</f>
        <v>0</v>
      </c>
      <c r="G96" s="27"/>
      <c r="H96" s="28">
        <f>SUM(H94:H95)</f>
        <v>0</v>
      </c>
      <c r="I96" s="40"/>
      <c r="J96" s="43"/>
    </row>
    <row r="97" spans="2:10" ht="24.5" thickBot="1" x14ac:dyDescent="0.4">
      <c r="B97" s="82"/>
      <c r="C97" s="102"/>
      <c r="D97" s="103"/>
      <c r="E97" s="63"/>
      <c r="F97" s="63"/>
      <c r="G97" s="84"/>
      <c r="H97" s="41" t="s">
        <v>13</v>
      </c>
      <c r="I97" s="35">
        <f>H96/E96</f>
        <v>0</v>
      </c>
      <c r="J97" s="43"/>
    </row>
    <row r="98" spans="2:10" ht="6.75" customHeight="1" thickBot="1" x14ac:dyDescent="0.4">
      <c r="B98" s="82"/>
      <c r="C98" s="62"/>
      <c r="D98" s="83"/>
      <c r="E98" s="84"/>
      <c r="F98" s="84"/>
      <c r="G98" s="84"/>
      <c r="H98" s="84"/>
      <c r="I98" s="40"/>
      <c r="J98" s="43"/>
    </row>
    <row r="99" spans="2:10" ht="15.5" x14ac:dyDescent="0.35">
      <c r="B99" s="82"/>
      <c r="C99" s="117" t="s">
        <v>51</v>
      </c>
      <c r="D99" s="118"/>
      <c r="E99" s="118"/>
      <c r="F99" s="118"/>
      <c r="G99" s="118"/>
      <c r="H99" s="119"/>
      <c r="I99" s="40"/>
      <c r="J99" s="43"/>
    </row>
    <row r="100" spans="2:10" ht="6" customHeight="1" thickBot="1" x14ac:dyDescent="0.4">
      <c r="B100" s="82"/>
      <c r="C100" s="98"/>
      <c r="D100" s="97"/>
      <c r="E100" s="63"/>
      <c r="F100" s="63"/>
      <c r="G100" s="63"/>
      <c r="H100" s="99"/>
      <c r="I100" s="40"/>
      <c r="J100" s="43"/>
    </row>
    <row r="101" spans="2:10" x14ac:dyDescent="0.35">
      <c r="B101" s="82"/>
      <c r="C101" s="5" t="s">
        <v>5</v>
      </c>
      <c r="D101" s="6" t="s">
        <v>6</v>
      </c>
      <c r="E101" s="7" t="s">
        <v>7</v>
      </c>
      <c r="F101" s="7" t="s">
        <v>8</v>
      </c>
      <c r="G101" s="7" t="s">
        <v>9</v>
      </c>
      <c r="H101" s="10" t="s">
        <v>10</v>
      </c>
      <c r="I101" s="66"/>
      <c r="J101" s="43"/>
    </row>
    <row r="102" spans="2:10" x14ac:dyDescent="0.35">
      <c r="B102" s="82"/>
      <c r="C102" s="37" t="s">
        <v>55</v>
      </c>
      <c r="D102" s="23" t="s">
        <v>14</v>
      </c>
      <c r="E102" s="24">
        <v>2</v>
      </c>
      <c r="F102" s="49"/>
      <c r="G102" s="25"/>
      <c r="H102" s="29">
        <f>E102*G102</f>
        <v>0</v>
      </c>
      <c r="I102" s="40"/>
      <c r="J102" s="43"/>
    </row>
    <row r="103" spans="2:10" x14ac:dyDescent="0.35">
      <c r="B103" s="82"/>
      <c r="C103" s="38" t="s">
        <v>28</v>
      </c>
      <c r="D103" s="30" t="s">
        <v>15</v>
      </c>
      <c r="E103" s="31">
        <v>2</v>
      </c>
      <c r="F103" s="50"/>
      <c r="G103" s="32"/>
      <c r="H103" s="29">
        <f>E103*G103</f>
        <v>0</v>
      </c>
      <c r="I103" s="40"/>
      <c r="J103" s="43"/>
    </row>
    <row r="104" spans="2:10" ht="15" thickBot="1" x14ac:dyDescent="0.4">
      <c r="B104" s="82"/>
      <c r="C104" s="8" t="s">
        <v>12</v>
      </c>
      <c r="D104" s="9"/>
      <c r="E104" s="27">
        <f>SUM(E102:E103)</f>
        <v>4</v>
      </c>
      <c r="F104" s="101">
        <f>MAX(F102:F103)</f>
        <v>0</v>
      </c>
      <c r="G104" s="27"/>
      <c r="H104" s="28">
        <f>SUM(H102:H103)</f>
        <v>0</v>
      </c>
      <c r="I104" s="40"/>
      <c r="J104" s="43"/>
    </row>
    <row r="105" spans="2:10" ht="24.5" thickBot="1" x14ac:dyDescent="0.4">
      <c r="B105" s="82"/>
      <c r="C105" s="102"/>
      <c r="D105" s="103"/>
      <c r="E105" s="63"/>
      <c r="F105" s="63"/>
      <c r="G105" s="84"/>
      <c r="H105" s="41" t="s">
        <v>13</v>
      </c>
      <c r="I105" s="35">
        <f>H104/E104</f>
        <v>0</v>
      </c>
      <c r="J105" s="43"/>
    </row>
    <row r="106" spans="2:10" ht="7.5" customHeight="1" thickBot="1" x14ac:dyDescent="0.4">
      <c r="B106" s="82"/>
      <c r="C106" s="62"/>
      <c r="D106" s="83"/>
      <c r="E106" s="84"/>
      <c r="F106" s="84"/>
      <c r="G106" s="84"/>
      <c r="H106" s="84"/>
      <c r="I106" s="40"/>
      <c r="J106" s="43"/>
    </row>
    <row r="107" spans="2:10" ht="15.5" x14ac:dyDescent="0.35">
      <c r="B107" s="82"/>
      <c r="C107" s="117" t="s">
        <v>52</v>
      </c>
      <c r="D107" s="118"/>
      <c r="E107" s="118"/>
      <c r="F107" s="118"/>
      <c r="G107" s="118"/>
      <c r="H107" s="119"/>
      <c r="I107" s="40"/>
      <c r="J107" s="43"/>
    </row>
    <row r="108" spans="2:10" ht="4.5" customHeight="1" thickBot="1" x14ac:dyDescent="0.4">
      <c r="B108" s="82"/>
      <c r="C108" s="98"/>
      <c r="D108" s="97"/>
      <c r="E108" s="63"/>
      <c r="F108" s="63"/>
      <c r="G108" s="63"/>
      <c r="H108" s="99"/>
      <c r="I108" s="40"/>
      <c r="J108" s="43"/>
    </row>
    <row r="109" spans="2:10" x14ac:dyDescent="0.35">
      <c r="B109" s="82"/>
      <c r="C109" s="5" t="s">
        <v>5</v>
      </c>
      <c r="D109" s="6" t="s">
        <v>6</v>
      </c>
      <c r="E109" s="7" t="s">
        <v>7</v>
      </c>
      <c r="F109" s="7" t="s">
        <v>8</v>
      </c>
      <c r="G109" s="7" t="s">
        <v>9</v>
      </c>
      <c r="H109" s="10" t="s">
        <v>10</v>
      </c>
      <c r="I109" s="66"/>
      <c r="J109" s="43"/>
    </row>
    <row r="110" spans="2:10" x14ac:dyDescent="0.35">
      <c r="B110" s="82"/>
      <c r="C110" s="37" t="s">
        <v>56</v>
      </c>
      <c r="D110" s="23" t="s">
        <v>14</v>
      </c>
      <c r="E110" s="24">
        <v>5</v>
      </c>
      <c r="F110" s="49"/>
      <c r="G110" s="25"/>
      <c r="H110" s="29">
        <f>E110*G110</f>
        <v>0</v>
      </c>
      <c r="I110" s="40"/>
      <c r="J110" s="43"/>
    </row>
    <row r="111" spans="2:10" x14ac:dyDescent="0.35">
      <c r="B111" s="82"/>
      <c r="C111" s="38" t="s">
        <v>29</v>
      </c>
      <c r="D111" s="30" t="s">
        <v>15</v>
      </c>
      <c r="E111" s="31">
        <v>3</v>
      </c>
      <c r="F111" s="50"/>
      <c r="G111" s="32"/>
      <c r="H111" s="29">
        <f>E111*G111</f>
        <v>0</v>
      </c>
      <c r="I111" s="40"/>
      <c r="J111" s="43"/>
    </row>
    <row r="112" spans="2:10" ht="15" thickBot="1" x14ac:dyDescent="0.4">
      <c r="B112" s="82"/>
      <c r="C112" s="8" t="s">
        <v>12</v>
      </c>
      <c r="D112" s="9"/>
      <c r="E112" s="27">
        <f>SUM(E110:E111)</f>
        <v>8</v>
      </c>
      <c r="F112" s="101">
        <f>MAX(F110:F111)</f>
        <v>0</v>
      </c>
      <c r="G112" s="27"/>
      <c r="H112" s="28">
        <f>SUM(H110:H111)</f>
        <v>0</v>
      </c>
      <c r="I112" s="40"/>
      <c r="J112" s="43"/>
    </row>
    <row r="113" spans="2:10" ht="24.5" thickBot="1" x14ac:dyDescent="0.4">
      <c r="B113" s="82"/>
      <c r="C113" s="102"/>
      <c r="D113" s="103"/>
      <c r="E113" s="63"/>
      <c r="F113" s="63"/>
      <c r="G113" s="84"/>
      <c r="H113" s="41" t="s">
        <v>13</v>
      </c>
      <c r="I113" s="35">
        <f>H112/E112</f>
        <v>0</v>
      </c>
      <c r="J113" s="43"/>
    </row>
    <row r="114" spans="2:10" ht="5.25" customHeight="1" thickBot="1" x14ac:dyDescent="0.4">
      <c r="B114" s="82"/>
      <c r="C114" s="62"/>
      <c r="D114" s="83"/>
      <c r="E114" s="84"/>
      <c r="F114" s="84"/>
      <c r="G114" s="84"/>
      <c r="H114" s="84"/>
      <c r="I114" s="40"/>
      <c r="J114" s="43"/>
    </row>
    <row r="115" spans="2:10" ht="15.5" x14ac:dyDescent="0.35">
      <c r="B115" s="82"/>
      <c r="C115" s="117" t="s">
        <v>53</v>
      </c>
      <c r="D115" s="118"/>
      <c r="E115" s="118"/>
      <c r="F115" s="118"/>
      <c r="G115" s="118"/>
      <c r="H115" s="119"/>
      <c r="I115" s="40"/>
      <c r="J115" s="43"/>
    </row>
    <row r="116" spans="2:10" ht="6.75" customHeight="1" thickBot="1" x14ac:dyDescent="0.4">
      <c r="B116" s="82"/>
      <c r="C116" s="98"/>
      <c r="D116" s="97"/>
      <c r="E116" s="63"/>
      <c r="F116" s="63"/>
      <c r="G116" s="63"/>
      <c r="H116" s="99"/>
      <c r="I116" s="40"/>
      <c r="J116" s="43"/>
    </row>
    <row r="117" spans="2:10" x14ac:dyDescent="0.35">
      <c r="B117" s="82"/>
      <c r="C117" s="5" t="s">
        <v>5</v>
      </c>
      <c r="D117" s="6" t="s">
        <v>6</v>
      </c>
      <c r="E117" s="7" t="s">
        <v>7</v>
      </c>
      <c r="F117" s="7" t="s">
        <v>8</v>
      </c>
      <c r="G117" s="7" t="s">
        <v>9</v>
      </c>
      <c r="H117" s="10" t="s">
        <v>10</v>
      </c>
      <c r="I117" s="66"/>
      <c r="J117" s="43"/>
    </row>
    <row r="118" spans="2:10" x14ac:dyDescent="0.35">
      <c r="B118" s="82"/>
      <c r="C118" s="37" t="s">
        <v>61</v>
      </c>
      <c r="D118" s="23" t="s">
        <v>14</v>
      </c>
      <c r="E118" s="24">
        <v>2</v>
      </c>
      <c r="F118" s="49"/>
      <c r="G118" s="25"/>
      <c r="H118" s="29">
        <f>E118*G118</f>
        <v>0</v>
      </c>
      <c r="I118" s="40"/>
      <c r="J118" s="43"/>
    </row>
    <row r="119" spans="2:10" x14ac:dyDescent="0.35">
      <c r="B119" s="82"/>
      <c r="C119" s="38" t="s">
        <v>62</v>
      </c>
      <c r="D119" s="30" t="s">
        <v>15</v>
      </c>
      <c r="E119" s="31">
        <v>2</v>
      </c>
      <c r="F119" s="50"/>
      <c r="G119" s="32"/>
      <c r="H119" s="29">
        <f>E119*G119</f>
        <v>0</v>
      </c>
      <c r="I119" s="40"/>
      <c r="J119" s="43"/>
    </row>
    <row r="120" spans="2:10" ht="15" thickBot="1" x14ac:dyDescent="0.4">
      <c r="B120" s="82"/>
      <c r="C120" s="8" t="s">
        <v>12</v>
      </c>
      <c r="D120" s="9"/>
      <c r="E120" s="27">
        <f>SUM(E118:E119)</f>
        <v>4</v>
      </c>
      <c r="F120" s="101">
        <f>MAX(F118:F119)</f>
        <v>0</v>
      </c>
      <c r="G120" s="27"/>
      <c r="H120" s="28">
        <f>SUM(H118:H119)</f>
        <v>0</v>
      </c>
      <c r="I120" s="40"/>
      <c r="J120" s="43"/>
    </row>
    <row r="121" spans="2:10" ht="24.5" thickBot="1" x14ac:dyDescent="0.4">
      <c r="B121" s="82"/>
      <c r="C121" s="102"/>
      <c r="D121" s="103"/>
      <c r="E121" s="63"/>
      <c r="F121" s="63"/>
      <c r="G121" s="84"/>
      <c r="H121" s="41" t="s">
        <v>13</v>
      </c>
      <c r="I121" s="35">
        <f>H120/E120</f>
        <v>0</v>
      </c>
      <c r="J121" s="43"/>
    </row>
    <row r="122" spans="2:10" ht="12" customHeight="1" thickBot="1" x14ac:dyDescent="0.4">
      <c r="B122" s="85"/>
      <c r="C122" s="109"/>
      <c r="D122" s="110"/>
      <c r="E122" s="108"/>
      <c r="F122" s="108"/>
      <c r="G122" s="108"/>
      <c r="H122" s="108"/>
      <c r="I122" s="88"/>
      <c r="J122" s="46"/>
    </row>
    <row r="123" spans="2:10" ht="10" customHeight="1" thickBot="1" x14ac:dyDescent="0.4"/>
    <row r="124" spans="2:10" ht="18.5" x14ac:dyDescent="0.45">
      <c r="B124" s="91"/>
      <c r="C124" s="39" t="s">
        <v>76</v>
      </c>
      <c r="D124" s="48"/>
      <c r="E124" s="92"/>
      <c r="F124" s="92"/>
      <c r="G124" s="92"/>
      <c r="H124" s="92"/>
      <c r="I124" s="93"/>
      <c r="J124" s="94"/>
    </row>
    <row r="125" spans="2:10" ht="15" thickBot="1" x14ac:dyDescent="0.4">
      <c r="B125" s="82"/>
      <c r="C125" s="111"/>
      <c r="D125" s="62"/>
      <c r="E125" s="62"/>
      <c r="F125" s="62"/>
      <c r="G125" s="62"/>
      <c r="H125" s="62"/>
      <c r="I125" s="40"/>
      <c r="J125" s="43"/>
    </row>
    <row r="126" spans="2:10" ht="15.5" x14ac:dyDescent="0.35">
      <c r="B126" s="82"/>
      <c r="C126" s="122" t="s">
        <v>80</v>
      </c>
      <c r="D126" s="123"/>
      <c r="E126" s="123"/>
      <c r="F126" s="123"/>
      <c r="G126" s="123"/>
      <c r="H126" s="124"/>
      <c r="I126" s="40"/>
      <c r="J126" s="43"/>
    </row>
    <row r="127" spans="2:10" ht="5.25" customHeight="1" thickBot="1" x14ac:dyDescent="0.4">
      <c r="B127" s="82"/>
      <c r="C127" s="98"/>
      <c r="D127" s="97"/>
      <c r="E127" s="63"/>
      <c r="F127" s="63"/>
      <c r="G127" s="63"/>
      <c r="H127" s="99"/>
      <c r="I127" s="40"/>
      <c r="J127" s="43"/>
    </row>
    <row r="128" spans="2:10" x14ac:dyDescent="0.35">
      <c r="B128" s="82"/>
      <c r="C128" s="5" t="s">
        <v>5</v>
      </c>
      <c r="D128" s="6" t="s">
        <v>6</v>
      </c>
      <c r="E128" s="7" t="s">
        <v>7</v>
      </c>
      <c r="F128" s="7" t="s">
        <v>8</v>
      </c>
      <c r="G128" s="7" t="s">
        <v>9</v>
      </c>
      <c r="H128" s="10" t="s">
        <v>10</v>
      </c>
      <c r="I128" s="66"/>
      <c r="J128" s="43"/>
    </row>
    <row r="129" spans="2:10" x14ac:dyDescent="0.35">
      <c r="B129" s="82"/>
      <c r="C129" s="67" t="s">
        <v>30</v>
      </c>
      <c r="D129" s="23" t="s">
        <v>20</v>
      </c>
      <c r="E129" s="24">
        <v>2</v>
      </c>
      <c r="F129" s="49"/>
      <c r="G129" s="25"/>
      <c r="H129" s="29">
        <f>E129*G129</f>
        <v>0</v>
      </c>
      <c r="I129" s="40"/>
      <c r="J129" s="43"/>
    </row>
    <row r="130" spans="2:10" x14ac:dyDescent="0.35">
      <c r="B130" s="82"/>
      <c r="C130" s="68" t="s">
        <v>31</v>
      </c>
      <c r="D130" s="30" t="s">
        <v>23</v>
      </c>
      <c r="E130" s="31">
        <v>3</v>
      </c>
      <c r="F130" s="50"/>
      <c r="G130" s="32"/>
      <c r="H130" s="29">
        <f t="shared" ref="H130:H131" si="0">E130*G130</f>
        <v>0</v>
      </c>
      <c r="I130" s="40"/>
      <c r="J130" s="43"/>
    </row>
    <row r="131" spans="2:10" x14ac:dyDescent="0.35">
      <c r="B131" s="82"/>
      <c r="C131" s="68" t="s">
        <v>32</v>
      </c>
      <c r="D131" s="30" t="s">
        <v>20</v>
      </c>
      <c r="E131" s="31">
        <v>1</v>
      </c>
      <c r="F131" s="50"/>
      <c r="G131" s="32"/>
      <c r="H131" s="29">
        <f t="shared" si="0"/>
        <v>0</v>
      </c>
      <c r="I131" s="40"/>
      <c r="J131" s="43"/>
    </row>
    <row r="132" spans="2:10" ht="15" thickBot="1" x14ac:dyDescent="0.4">
      <c r="B132" s="82"/>
      <c r="C132" s="8" t="s">
        <v>12</v>
      </c>
      <c r="D132" s="26"/>
      <c r="E132" s="27">
        <f>SUM(E129:E131)</f>
        <v>6</v>
      </c>
      <c r="F132" s="101">
        <f>MAX(F129:F131)</f>
        <v>0</v>
      </c>
      <c r="G132" s="27"/>
      <c r="H132" s="28">
        <f>SUM(H129:H131)</f>
        <v>0</v>
      </c>
      <c r="I132" s="40"/>
      <c r="J132" s="43"/>
    </row>
    <row r="133" spans="2:10" ht="24.5" thickBot="1" x14ac:dyDescent="0.4">
      <c r="B133" s="82"/>
      <c r="C133" s="102"/>
      <c r="D133" s="103"/>
      <c r="E133" s="63"/>
      <c r="F133" s="63"/>
      <c r="G133" s="13"/>
      <c r="H133" s="41" t="s">
        <v>13</v>
      </c>
      <c r="I133" s="35">
        <f>H132/E132</f>
        <v>0</v>
      </c>
      <c r="J133" s="43"/>
    </row>
    <row r="134" spans="2:10" ht="15" thickBot="1" x14ac:dyDescent="0.4">
      <c r="B134" s="82"/>
      <c r="C134" s="62"/>
      <c r="D134" s="83"/>
      <c r="E134" s="84"/>
      <c r="F134" s="84"/>
      <c r="G134" s="84"/>
      <c r="H134" s="84"/>
      <c r="I134" s="40"/>
      <c r="J134" s="43"/>
    </row>
    <row r="135" spans="2:10" ht="15.5" x14ac:dyDescent="0.35">
      <c r="B135" s="82"/>
      <c r="C135" s="122" t="s">
        <v>81</v>
      </c>
      <c r="D135" s="123"/>
      <c r="E135" s="123"/>
      <c r="F135" s="123"/>
      <c r="G135" s="123"/>
      <c r="H135" s="124"/>
      <c r="I135" s="40"/>
      <c r="J135" s="43"/>
    </row>
    <row r="136" spans="2:10" ht="5.25" customHeight="1" thickBot="1" x14ac:dyDescent="0.4">
      <c r="B136" s="82"/>
      <c r="C136" s="98"/>
      <c r="D136" s="97"/>
      <c r="E136" s="63"/>
      <c r="F136" s="63"/>
      <c r="G136" s="63"/>
      <c r="H136" s="99"/>
      <c r="I136" s="40"/>
      <c r="J136" s="43"/>
    </row>
    <row r="137" spans="2:10" x14ac:dyDescent="0.35">
      <c r="B137" s="82"/>
      <c r="C137" s="5" t="s">
        <v>5</v>
      </c>
      <c r="D137" s="6" t="s">
        <v>6</v>
      </c>
      <c r="E137" s="7" t="s">
        <v>7</v>
      </c>
      <c r="F137" s="7" t="s">
        <v>8</v>
      </c>
      <c r="G137" s="7" t="s">
        <v>9</v>
      </c>
      <c r="H137" s="10" t="s">
        <v>10</v>
      </c>
      <c r="I137" s="66"/>
      <c r="J137" s="43"/>
    </row>
    <row r="138" spans="2:10" x14ac:dyDescent="0.35">
      <c r="B138" s="82"/>
      <c r="C138" s="67" t="s">
        <v>33</v>
      </c>
      <c r="D138" s="23" t="s">
        <v>23</v>
      </c>
      <c r="E138" s="24">
        <v>4</v>
      </c>
      <c r="F138" s="49"/>
      <c r="G138" s="25"/>
      <c r="H138" s="29">
        <f>E138*G138</f>
        <v>0</v>
      </c>
      <c r="I138" s="40"/>
      <c r="J138" s="43"/>
    </row>
    <row r="139" spans="2:10" x14ac:dyDescent="0.35">
      <c r="B139" s="82"/>
      <c r="C139" s="68" t="s">
        <v>34</v>
      </c>
      <c r="D139" s="30" t="s">
        <v>20</v>
      </c>
      <c r="E139" s="31">
        <v>1</v>
      </c>
      <c r="F139" s="50"/>
      <c r="G139" s="32"/>
      <c r="H139" s="29">
        <f>E139*G139</f>
        <v>0</v>
      </c>
      <c r="I139" s="40"/>
      <c r="J139" s="43"/>
    </row>
    <row r="140" spans="2:10" ht="15" thickBot="1" x14ac:dyDescent="0.4">
      <c r="B140" s="82"/>
      <c r="C140" s="8" t="s">
        <v>12</v>
      </c>
      <c r="D140" s="26"/>
      <c r="E140" s="27">
        <f>SUM(E138:E139)</f>
        <v>5</v>
      </c>
      <c r="F140" s="101">
        <f>MAX(F138:F139)</f>
        <v>0</v>
      </c>
      <c r="G140" s="27"/>
      <c r="H140" s="28">
        <f>SUM(H138:H139)</f>
        <v>0</v>
      </c>
      <c r="I140" s="40"/>
      <c r="J140" s="43"/>
    </row>
    <row r="141" spans="2:10" ht="24.5" thickBot="1" x14ac:dyDescent="0.4">
      <c r="B141" s="82"/>
      <c r="C141" s="102"/>
      <c r="D141" s="103"/>
      <c r="E141" s="63"/>
      <c r="F141" s="63"/>
      <c r="G141" s="13"/>
      <c r="H141" s="41" t="s">
        <v>13</v>
      </c>
      <c r="I141" s="35">
        <f>H140/E140</f>
        <v>0</v>
      </c>
      <c r="J141" s="43"/>
    </row>
    <row r="142" spans="2:10" x14ac:dyDescent="0.35">
      <c r="B142" s="82"/>
      <c r="C142" s="62"/>
      <c r="D142" s="83"/>
      <c r="E142" s="84"/>
      <c r="F142" s="84"/>
      <c r="G142" s="84"/>
      <c r="H142" s="84"/>
      <c r="I142" s="40"/>
      <c r="J142" s="43"/>
    </row>
    <row r="143" spans="2:10" x14ac:dyDescent="0.35">
      <c r="B143" s="82"/>
      <c r="C143" s="62"/>
      <c r="D143" s="83"/>
      <c r="E143" s="84"/>
      <c r="F143" s="84"/>
      <c r="G143" s="84"/>
      <c r="H143" s="84"/>
      <c r="I143" s="40"/>
      <c r="J143" s="43"/>
    </row>
    <row r="144" spans="2:10" ht="15" thickBot="1" x14ac:dyDescent="0.4">
      <c r="B144" s="82"/>
      <c r="C144" s="62"/>
      <c r="D144" s="83"/>
      <c r="E144" s="84"/>
      <c r="F144" s="84"/>
      <c r="G144" s="84"/>
      <c r="H144" s="84"/>
      <c r="I144" s="40"/>
      <c r="J144" s="43"/>
    </row>
    <row r="145" spans="2:10" ht="15.5" x14ac:dyDescent="0.35">
      <c r="B145" s="82"/>
      <c r="C145" s="122" t="s">
        <v>82</v>
      </c>
      <c r="D145" s="123"/>
      <c r="E145" s="123"/>
      <c r="F145" s="123"/>
      <c r="G145" s="123"/>
      <c r="H145" s="124"/>
      <c r="I145" s="40"/>
      <c r="J145" s="43"/>
    </row>
    <row r="146" spans="2:10" ht="7.5" customHeight="1" thickBot="1" x14ac:dyDescent="0.4">
      <c r="B146" s="82"/>
      <c r="C146" s="98"/>
      <c r="D146" s="97"/>
      <c r="E146" s="63"/>
      <c r="F146" s="63"/>
      <c r="G146" s="63"/>
      <c r="H146" s="99"/>
      <c r="I146" s="40"/>
      <c r="J146" s="43"/>
    </row>
    <row r="147" spans="2:10" x14ac:dyDescent="0.35">
      <c r="B147" s="82"/>
      <c r="C147" s="5" t="s">
        <v>5</v>
      </c>
      <c r="D147" s="6" t="s">
        <v>6</v>
      </c>
      <c r="E147" s="7" t="s">
        <v>7</v>
      </c>
      <c r="F147" s="7" t="s">
        <v>8</v>
      </c>
      <c r="G147" s="7" t="s">
        <v>9</v>
      </c>
      <c r="H147" s="10" t="s">
        <v>10</v>
      </c>
      <c r="I147" s="66"/>
      <c r="J147" s="43"/>
    </row>
    <row r="148" spans="2:10" x14ac:dyDescent="0.35">
      <c r="B148" s="82"/>
      <c r="C148" s="67" t="s">
        <v>35</v>
      </c>
      <c r="D148" s="23" t="s">
        <v>20</v>
      </c>
      <c r="E148" s="24">
        <v>4</v>
      </c>
      <c r="F148" s="49"/>
      <c r="G148" s="25"/>
      <c r="H148" s="29">
        <f>E148*G148</f>
        <v>0</v>
      </c>
      <c r="I148" s="40"/>
      <c r="J148" s="43"/>
    </row>
    <row r="149" spans="2:10" ht="15" thickBot="1" x14ac:dyDescent="0.4">
      <c r="B149" s="82"/>
      <c r="C149" s="8" t="s">
        <v>12</v>
      </c>
      <c r="D149" s="26"/>
      <c r="E149" s="27">
        <f>SUM(E148:E148)</f>
        <v>4</v>
      </c>
      <c r="F149" s="101">
        <f>F148</f>
        <v>0</v>
      </c>
      <c r="G149" s="27"/>
      <c r="H149" s="28">
        <f>SUM(H148:H148)</f>
        <v>0</v>
      </c>
      <c r="I149" s="40"/>
      <c r="J149" s="43"/>
    </row>
    <row r="150" spans="2:10" ht="24.5" thickBot="1" x14ac:dyDescent="0.4">
      <c r="B150" s="82"/>
      <c r="C150" s="102"/>
      <c r="D150" s="103"/>
      <c r="E150" s="63"/>
      <c r="F150" s="63"/>
      <c r="G150" s="13"/>
      <c r="H150" s="41" t="s">
        <v>13</v>
      </c>
      <c r="I150" s="35">
        <f>H149/E149</f>
        <v>0</v>
      </c>
      <c r="J150" s="43"/>
    </row>
    <row r="151" spans="2:10" ht="12" customHeight="1" thickBot="1" x14ac:dyDescent="0.4">
      <c r="B151" s="85"/>
      <c r="C151" s="104"/>
      <c r="D151" s="105"/>
      <c r="E151" s="65"/>
      <c r="F151" s="65"/>
      <c r="G151" s="64"/>
      <c r="H151" s="65"/>
      <c r="I151" s="45"/>
      <c r="J151" s="46"/>
    </row>
    <row r="152" spans="2:10" ht="10" customHeight="1" thickBot="1" x14ac:dyDescent="0.4">
      <c r="C152" s="106"/>
      <c r="D152" s="107"/>
      <c r="E152" s="15"/>
      <c r="F152" s="15"/>
      <c r="G152" s="16"/>
      <c r="H152" s="15"/>
      <c r="I152" s="42"/>
    </row>
    <row r="153" spans="2:10" ht="18.5" x14ac:dyDescent="0.45">
      <c r="B153" s="91"/>
      <c r="C153" s="39" t="s">
        <v>77</v>
      </c>
      <c r="D153" s="48"/>
      <c r="E153" s="92"/>
      <c r="F153" s="92"/>
      <c r="G153" s="92"/>
      <c r="H153" s="92"/>
      <c r="I153" s="93"/>
      <c r="J153" s="94"/>
    </row>
    <row r="154" spans="2:10" ht="15" thickBot="1" x14ac:dyDescent="0.4">
      <c r="B154" s="82"/>
      <c r="C154" s="62"/>
      <c r="D154" s="83"/>
      <c r="E154" s="84"/>
      <c r="F154" s="84"/>
      <c r="G154" s="84"/>
      <c r="H154" s="84"/>
      <c r="I154" s="40"/>
      <c r="J154" s="43"/>
    </row>
    <row r="155" spans="2:10" ht="15.5" x14ac:dyDescent="0.35">
      <c r="B155" s="82"/>
      <c r="C155" s="122" t="s">
        <v>83</v>
      </c>
      <c r="D155" s="123"/>
      <c r="E155" s="123"/>
      <c r="F155" s="123"/>
      <c r="G155" s="123"/>
      <c r="H155" s="124"/>
      <c r="I155" s="40"/>
      <c r="J155" s="43"/>
    </row>
    <row r="156" spans="2:10" ht="5.25" customHeight="1" thickBot="1" x14ac:dyDescent="0.4">
      <c r="B156" s="82"/>
      <c r="C156" s="98"/>
      <c r="D156" s="97"/>
      <c r="E156" s="63"/>
      <c r="F156" s="63"/>
      <c r="G156" s="63"/>
      <c r="H156" s="99"/>
      <c r="I156" s="40"/>
      <c r="J156" s="43"/>
    </row>
    <row r="157" spans="2:10" x14ac:dyDescent="0.35">
      <c r="B157" s="82"/>
      <c r="C157" s="5" t="s">
        <v>5</v>
      </c>
      <c r="D157" s="6" t="s">
        <v>6</v>
      </c>
      <c r="E157" s="7" t="s">
        <v>7</v>
      </c>
      <c r="F157" s="7" t="s">
        <v>8</v>
      </c>
      <c r="G157" s="7" t="s">
        <v>9</v>
      </c>
      <c r="H157" s="10" t="s">
        <v>10</v>
      </c>
      <c r="I157" s="66"/>
      <c r="J157" s="43"/>
    </row>
    <row r="158" spans="2:10" x14ac:dyDescent="0.35">
      <c r="B158" s="82"/>
      <c r="C158" s="73"/>
      <c r="D158" s="71"/>
      <c r="E158" s="161"/>
      <c r="F158" s="75"/>
      <c r="G158" s="72"/>
      <c r="H158" s="69">
        <f>E158*G158</f>
        <v>0</v>
      </c>
      <c r="I158" s="66"/>
      <c r="J158" s="43"/>
    </row>
    <row r="159" spans="2:10" x14ac:dyDescent="0.35">
      <c r="B159" s="82"/>
      <c r="C159" s="73"/>
      <c r="D159" s="71"/>
      <c r="E159" s="161"/>
      <c r="F159" s="75"/>
      <c r="G159" s="72"/>
      <c r="H159" s="69">
        <f t="shared" ref="H159:H162" si="1">E159*G159</f>
        <v>0</v>
      </c>
      <c r="I159" s="66"/>
      <c r="J159" s="43"/>
    </row>
    <row r="160" spans="2:10" x14ac:dyDescent="0.35">
      <c r="B160" s="82"/>
      <c r="C160" s="73"/>
      <c r="D160" s="71"/>
      <c r="E160" s="161"/>
      <c r="F160" s="75"/>
      <c r="G160" s="72"/>
      <c r="H160" s="69">
        <f t="shared" si="1"/>
        <v>0</v>
      </c>
      <c r="I160" s="66"/>
      <c r="J160" s="43"/>
    </row>
    <row r="161" spans="2:10" x14ac:dyDescent="0.35">
      <c r="B161" s="82"/>
      <c r="C161" s="73"/>
      <c r="D161" s="71"/>
      <c r="E161" s="161"/>
      <c r="F161" s="75"/>
      <c r="G161" s="72"/>
      <c r="H161" s="69">
        <f t="shared" si="1"/>
        <v>0</v>
      </c>
      <c r="I161" s="66"/>
      <c r="J161" s="43"/>
    </row>
    <row r="162" spans="2:10" x14ac:dyDescent="0.35">
      <c r="B162" s="82"/>
      <c r="C162" s="74"/>
      <c r="D162" s="70"/>
      <c r="E162" s="162"/>
      <c r="F162" s="49"/>
      <c r="G162" s="25"/>
      <c r="H162" s="69">
        <f t="shared" si="1"/>
        <v>0</v>
      </c>
      <c r="I162" s="40"/>
      <c r="J162" s="43"/>
    </row>
    <row r="163" spans="2:10" ht="15" thickBot="1" x14ac:dyDescent="0.4">
      <c r="B163" s="82"/>
      <c r="C163" s="8" t="s">
        <v>12</v>
      </c>
      <c r="D163" s="26"/>
      <c r="E163" s="163">
        <f>SUM(E158:E162)</f>
        <v>0</v>
      </c>
      <c r="F163" s="101">
        <f>MAX(F158:F162)</f>
        <v>0</v>
      </c>
      <c r="G163" s="27"/>
      <c r="H163" s="28">
        <f>SUM(H158:H162)</f>
        <v>0</v>
      </c>
      <c r="I163" s="40"/>
      <c r="J163" s="43"/>
    </row>
    <row r="164" spans="2:10" ht="24.5" thickBot="1" x14ac:dyDescent="0.4">
      <c r="B164" s="82"/>
      <c r="C164" s="102"/>
      <c r="D164" s="103"/>
      <c r="E164" s="63"/>
      <c r="F164" s="63"/>
      <c r="G164" s="13"/>
      <c r="H164" s="41" t="s">
        <v>13</v>
      </c>
      <c r="I164" s="35" t="e">
        <f>H163/E163</f>
        <v>#DIV/0!</v>
      </c>
      <c r="J164" s="43"/>
    </row>
    <row r="165" spans="2:10" ht="12" customHeight="1" thickBot="1" x14ac:dyDescent="0.4">
      <c r="B165" s="85"/>
      <c r="C165" s="104"/>
      <c r="D165" s="105"/>
      <c r="E165" s="65"/>
      <c r="F165" s="65"/>
      <c r="G165" s="64"/>
      <c r="H165" s="65"/>
      <c r="I165" s="45"/>
      <c r="J165" s="46"/>
    </row>
    <row r="166" spans="2:10" ht="10" customHeight="1" thickBot="1" x14ac:dyDescent="0.4">
      <c r="C166" s="106"/>
      <c r="D166" s="107"/>
      <c r="E166" s="15"/>
      <c r="F166" s="15"/>
      <c r="G166" s="16"/>
      <c r="H166" s="15"/>
      <c r="I166" s="42"/>
    </row>
    <row r="167" spans="2:10" ht="18.5" x14ac:dyDescent="0.45">
      <c r="B167" s="91"/>
      <c r="C167" s="39" t="s">
        <v>78</v>
      </c>
      <c r="D167" s="48"/>
      <c r="E167" s="92"/>
      <c r="F167" s="92"/>
      <c r="G167" s="92"/>
      <c r="H167" s="92"/>
      <c r="I167" s="93"/>
      <c r="J167" s="94"/>
    </row>
    <row r="168" spans="2:10" ht="15" thickBot="1" x14ac:dyDescent="0.4">
      <c r="B168" s="82"/>
      <c r="C168" s="62"/>
      <c r="D168" s="83"/>
      <c r="E168" s="84"/>
      <c r="F168" s="84"/>
      <c r="G168" s="84"/>
      <c r="H168" s="84"/>
      <c r="I168" s="40"/>
      <c r="J168" s="43"/>
    </row>
    <row r="169" spans="2:10" ht="15.5" x14ac:dyDescent="0.35">
      <c r="B169" s="82"/>
      <c r="C169" s="122" t="s">
        <v>84</v>
      </c>
      <c r="D169" s="123"/>
      <c r="E169" s="123"/>
      <c r="F169" s="123"/>
      <c r="G169" s="123"/>
      <c r="H169" s="124"/>
      <c r="I169" s="40"/>
      <c r="J169" s="43"/>
    </row>
    <row r="170" spans="2:10" ht="6" customHeight="1" thickBot="1" x14ac:dyDescent="0.4">
      <c r="B170" s="82"/>
      <c r="C170" s="98"/>
      <c r="D170" s="97"/>
      <c r="E170" s="63"/>
      <c r="F170" s="63"/>
      <c r="G170" s="63"/>
      <c r="H170" s="99"/>
      <c r="I170" s="40"/>
      <c r="J170" s="43"/>
    </row>
    <row r="171" spans="2:10" x14ac:dyDescent="0.35">
      <c r="B171" s="82"/>
      <c r="C171" s="5" t="s">
        <v>5</v>
      </c>
      <c r="D171" s="6" t="s">
        <v>6</v>
      </c>
      <c r="E171" s="7" t="s">
        <v>7</v>
      </c>
      <c r="F171" s="7" t="s">
        <v>8</v>
      </c>
      <c r="G171" s="7" t="s">
        <v>9</v>
      </c>
      <c r="H171" s="10" t="s">
        <v>10</v>
      </c>
      <c r="I171" s="66"/>
      <c r="J171" s="43"/>
    </row>
    <row r="172" spans="2:10" x14ac:dyDescent="0.35">
      <c r="B172" s="82"/>
      <c r="C172" s="120" t="s">
        <v>36</v>
      </c>
      <c r="D172" s="121"/>
      <c r="E172" s="24">
        <v>3</v>
      </c>
      <c r="F172" s="49"/>
      <c r="G172" s="112" t="s">
        <v>87</v>
      </c>
      <c r="H172" s="12"/>
      <c r="I172" s="40"/>
      <c r="J172" s="43"/>
    </row>
    <row r="173" spans="2:10" x14ac:dyDescent="0.35">
      <c r="B173" s="82"/>
      <c r="C173" s="38" t="s">
        <v>37</v>
      </c>
      <c r="D173" s="30" t="s">
        <v>20</v>
      </c>
      <c r="E173" s="31">
        <v>1</v>
      </c>
      <c r="F173" s="50"/>
      <c r="G173" s="32"/>
      <c r="H173" s="12">
        <f t="shared" ref="H173:H174" si="2">E173*G173</f>
        <v>0</v>
      </c>
      <c r="I173" s="40"/>
      <c r="J173" s="43"/>
    </row>
    <row r="174" spans="2:10" x14ac:dyDescent="0.35">
      <c r="B174" s="82"/>
      <c r="C174" s="38" t="s">
        <v>38</v>
      </c>
      <c r="D174" s="30" t="s">
        <v>20</v>
      </c>
      <c r="E174" s="31">
        <v>3</v>
      </c>
      <c r="F174" s="50"/>
      <c r="G174" s="32"/>
      <c r="H174" s="12">
        <f t="shared" si="2"/>
        <v>0</v>
      </c>
      <c r="I174" s="40"/>
      <c r="J174" s="43"/>
    </row>
    <row r="175" spans="2:10" ht="15" thickBot="1" x14ac:dyDescent="0.4">
      <c r="B175" s="82"/>
      <c r="C175" s="8" t="s">
        <v>12</v>
      </c>
      <c r="D175" s="26"/>
      <c r="E175" s="27">
        <f>SUM(E173:E174)</f>
        <v>4</v>
      </c>
      <c r="F175" s="101">
        <f>MAX(F172:F174)</f>
        <v>0</v>
      </c>
      <c r="G175" s="27"/>
      <c r="H175" s="14">
        <f>SUM(H173:H174)</f>
        <v>0</v>
      </c>
      <c r="I175" s="40"/>
      <c r="J175" s="43"/>
    </row>
    <row r="176" spans="2:10" ht="24.5" thickBot="1" x14ac:dyDescent="0.4">
      <c r="B176" s="82"/>
      <c r="C176" s="102"/>
      <c r="D176" s="103"/>
      <c r="E176" s="63"/>
      <c r="F176" s="63"/>
      <c r="G176" s="13"/>
      <c r="H176" s="41" t="s">
        <v>13</v>
      </c>
      <c r="I176" s="35">
        <f>H175/E175</f>
        <v>0</v>
      </c>
      <c r="J176" s="43"/>
    </row>
    <row r="177" spans="2:10" ht="12" customHeight="1" thickBot="1" x14ac:dyDescent="0.4">
      <c r="B177" s="85"/>
      <c r="C177" s="109"/>
      <c r="D177" s="110"/>
      <c r="E177" s="108"/>
      <c r="F177" s="108"/>
      <c r="G177" s="108"/>
      <c r="H177" s="108"/>
      <c r="I177" s="88"/>
      <c r="J177" s="46"/>
    </row>
    <row r="178" spans="2:10" ht="10" customHeight="1" thickBot="1" x14ac:dyDescent="0.4"/>
    <row r="179" spans="2:10" ht="18.5" x14ac:dyDescent="0.45">
      <c r="B179" s="91"/>
      <c r="C179" s="39" t="s">
        <v>79</v>
      </c>
      <c r="D179" s="48"/>
      <c r="E179" s="92"/>
      <c r="F179" s="92"/>
      <c r="G179" s="92"/>
      <c r="H179" s="92"/>
      <c r="I179" s="93"/>
      <c r="J179" s="94"/>
    </row>
    <row r="180" spans="2:10" ht="15" thickBot="1" x14ac:dyDescent="0.4">
      <c r="B180" s="82"/>
      <c r="C180" s="62"/>
      <c r="D180" s="83"/>
      <c r="E180" s="84"/>
      <c r="F180" s="84"/>
      <c r="G180" s="84"/>
      <c r="H180" s="84"/>
      <c r="I180" s="40"/>
      <c r="J180" s="43"/>
    </row>
    <row r="181" spans="2:10" ht="15.5" x14ac:dyDescent="0.35">
      <c r="B181" s="82"/>
      <c r="C181" s="122" t="s">
        <v>85</v>
      </c>
      <c r="D181" s="123"/>
      <c r="E181" s="123"/>
      <c r="F181" s="123"/>
      <c r="G181" s="123"/>
      <c r="H181" s="124"/>
      <c r="I181" s="40"/>
      <c r="J181" s="43"/>
    </row>
    <row r="182" spans="2:10" ht="4.5" customHeight="1" thickBot="1" x14ac:dyDescent="0.4">
      <c r="B182" s="82"/>
      <c r="C182" s="98"/>
      <c r="D182" s="97"/>
      <c r="E182" s="63"/>
      <c r="F182" s="63"/>
      <c r="G182" s="63"/>
      <c r="H182" s="99"/>
      <c r="I182" s="40"/>
      <c r="J182" s="43"/>
    </row>
    <row r="183" spans="2:10" x14ac:dyDescent="0.35">
      <c r="B183" s="82"/>
      <c r="C183" s="5" t="s">
        <v>5</v>
      </c>
      <c r="D183" s="6" t="s">
        <v>6</v>
      </c>
      <c r="E183" s="7" t="s">
        <v>7</v>
      </c>
      <c r="F183" s="7" t="s">
        <v>8</v>
      </c>
      <c r="G183" s="7" t="s">
        <v>9</v>
      </c>
      <c r="H183" s="10" t="s">
        <v>10</v>
      </c>
      <c r="I183" s="66"/>
      <c r="J183" s="43"/>
    </row>
    <row r="184" spans="2:10" x14ac:dyDescent="0.35">
      <c r="B184" s="82"/>
      <c r="C184" s="37" t="s">
        <v>21</v>
      </c>
      <c r="D184" s="23" t="s">
        <v>20</v>
      </c>
      <c r="E184" s="24">
        <v>5</v>
      </c>
      <c r="F184" s="49"/>
      <c r="G184" s="25"/>
      <c r="H184" s="29">
        <f>E184*G184</f>
        <v>0</v>
      </c>
      <c r="I184" s="40"/>
      <c r="J184" s="43"/>
    </row>
    <row r="185" spans="2:10" x14ac:dyDescent="0.35">
      <c r="B185" s="82"/>
      <c r="C185" s="120" t="s">
        <v>86</v>
      </c>
      <c r="D185" s="121"/>
      <c r="E185" s="31">
        <v>5</v>
      </c>
      <c r="F185" s="113">
        <f>F184</f>
        <v>0</v>
      </c>
      <c r="G185" s="114">
        <f>G184</f>
        <v>0</v>
      </c>
      <c r="H185" s="29">
        <f>E185*G185</f>
        <v>0</v>
      </c>
      <c r="I185" s="40"/>
      <c r="J185" s="43"/>
    </row>
    <row r="186" spans="2:10" ht="15" thickBot="1" x14ac:dyDescent="0.4">
      <c r="B186" s="82"/>
      <c r="C186" s="8" t="s">
        <v>12</v>
      </c>
      <c r="D186" s="26"/>
      <c r="E186" s="27">
        <f>SUM(E184:E185)</f>
        <v>10</v>
      </c>
      <c r="F186" s="101">
        <f>MAX(F184:F185)</f>
        <v>0</v>
      </c>
      <c r="G186" s="27"/>
      <c r="H186" s="28">
        <f>SUM(H184:H185)</f>
        <v>0</v>
      </c>
      <c r="I186" s="40"/>
      <c r="J186" s="43"/>
    </row>
    <row r="187" spans="2:10" ht="24.5" thickBot="1" x14ac:dyDescent="0.4">
      <c r="B187" s="82"/>
      <c r="C187" s="102"/>
      <c r="D187" s="103"/>
      <c r="E187" s="63"/>
      <c r="F187" s="63"/>
      <c r="G187" s="13"/>
      <c r="H187" s="41" t="s">
        <v>13</v>
      </c>
      <c r="I187" s="35">
        <f>H186/E186</f>
        <v>0</v>
      </c>
      <c r="J187" s="43"/>
    </row>
    <row r="188" spans="2:10" ht="12" customHeight="1" thickBot="1" x14ac:dyDescent="0.4">
      <c r="B188" s="85"/>
      <c r="C188" s="109"/>
      <c r="D188" s="109"/>
      <c r="E188" s="109"/>
      <c r="F188" s="109"/>
      <c r="G188" s="109"/>
      <c r="H188" s="109"/>
      <c r="I188" s="88"/>
      <c r="J188" s="46"/>
    </row>
    <row r="189" spans="2:10" x14ac:dyDescent="0.35">
      <c r="D189" s="13"/>
      <c r="E189" s="13"/>
      <c r="F189" s="13"/>
      <c r="G189" s="13"/>
      <c r="H189" s="13"/>
    </row>
  </sheetData>
  <sheetProtection algorithmName="SHA-512" hashValue="q+MDUtBMmYS4eVTVgBQltXzemK7uuA+tBeJ2s7taz2s/bk7wYhp/8Ix6BlkpbuhRj5VIcvp52ilQ9fDF28y+wg==" saltValue="O2odtQDo9sxwOiuDt3UQeg==" spinCount="100000" sheet="1" objects="1" scenarios="1" selectLockedCells="1"/>
  <protectedRanges>
    <protectedRange sqref="E8:E12 E14" name="Grundinfos"/>
  </protectedRanges>
  <mergeCells count="26">
    <mergeCell ref="C126:H126"/>
    <mergeCell ref="C135:H135"/>
    <mergeCell ref="C145:H145"/>
    <mergeCell ref="C155:H155"/>
    <mergeCell ref="C169:H169"/>
    <mergeCell ref="C172:D172"/>
    <mergeCell ref="C181:H181"/>
    <mergeCell ref="C185:D185"/>
    <mergeCell ref="E12:H12"/>
    <mergeCell ref="E8:H8"/>
    <mergeCell ref="E9:H9"/>
    <mergeCell ref="E10:H10"/>
    <mergeCell ref="E11:H11"/>
    <mergeCell ref="E14:H14"/>
    <mergeCell ref="E13:H13"/>
    <mergeCell ref="C19:H19"/>
    <mergeCell ref="C29:H29"/>
    <mergeCell ref="C39:H39"/>
    <mergeCell ref="C47:H47"/>
    <mergeCell ref="C54:H54"/>
    <mergeCell ref="C115:H115"/>
    <mergeCell ref="C72:H72"/>
    <mergeCell ref="C80:H80"/>
    <mergeCell ref="C91:H91"/>
    <mergeCell ref="C99:H99"/>
    <mergeCell ref="C107:H107"/>
  </mergeCells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H15" sqref="H15"/>
    </sheetView>
  </sheetViews>
  <sheetFormatPr baseColWidth="10" defaultRowHeight="14.5" x14ac:dyDescent="0.35"/>
  <cols>
    <col min="1" max="1" width="4.453125" customWidth="1"/>
    <col min="2" max="2" width="25.81640625" bestFit="1" customWidth="1"/>
    <col min="3" max="3" width="18.26953125" bestFit="1" customWidth="1"/>
  </cols>
  <sheetData>
    <row r="1" spans="1:5" x14ac:dyDescent="0.35">
      <c r="A1" s="13"/>
      <c r="B1" s="13"/>
      <c r="C1" s="51"/>
      <c r="D1" s="52"/>
      <c r="E1" s="52"/>
    </row>
    <row r="2" spans="1:5" x14ac:dyDescent="0.35">
      <c r="A2" s="13"/>
      <c r="B2" s="13"/>
      <c r="C2" s="51"/>
      <c r="D2" s="52"/>
      <c r="E2" s="52"/>
    </row>
    <row r="3" spans="1:5" x14ac:dyDescent="0.35">
      <c r="A3" s="13"/>
      <c r="B3" s="13"/>
      <c r="C3" s="51"/>
      <c r="D3" s="52"/>
      <c r="E3" s="52"/>
    </row>
    <row r="4" spans="1:5" x14ac:dyDescent="0.35">
      <c r="A4" s="13"/>
      <c r="B4" s="13"/>
      <c r="C4" s="51"/>
      <c r="D4" s="52"/>
      <c r="E4" s="52"/>
    </row>
    <row r="5" spans="1:5" x14ac:dyDescent="0.35">
      <c r="A5" s="13"/>
      <c r="B5" s="13"/>
      <c r="C5" s="51"/>
      <c r="D5" s="52"/>
      <c r="E5" s="52"/>
    </row>
    <row r="6" spans="1:5" x14ac:dyDescent="0.35">
      <c r="A6" s="13"/>
      <c r="B6" s="13"/>
      <c r="C6" s="51"/>
      <c r="D6" s="52"/>
      <c r="E6" s="52"/>
    </row>
    <row r="7" spans="1:5" ht="15" thickBot="1" x14ac:dyDescent="0.4">
      <c r="A7" s="13"/>
      <c r="B7" s="13"/>
      <c r="C7" s="51"/>
      <c r="D7" s="52"/>
      <c r="E7" s="52"/>
    </row>
    <row r="8" spans="1:5" ht="27" customHeight="1" x14ac:dyDescent="0.35">
      <c r="A8" s="13"/>
      <c r="B8" s="1"/>
      <c r="C8" s="53" t="s">
        <v>0</v>
      </c>
      <c r="D8" s="149">
        <f>Prüfungspass!E8</f>
        <v>0</v>
      </c>
      <c r="E8" s="150"/>
    </row>
    <row r="9" spans="1:5" ht="27" customHeight="1" x14ac:dyDescent="0.35">
      <c r="A9" s="13"/>
      <c r="B9" s="54" t="s">
        <v>4</v>
      </c>
      <c r="C9" s="55" t="s">
        <v>1</v>
      </c>
      <c r="D9" s="151">
        <f>Prüfungspass!E9</f>
        <v>0</v>
      </c>
      <c r="E9" s="152"/>
    </row>
    <row r="10" spans="1:5" ht="27" customHeight="1" x14ac:dyDescent="0.35">
      <c r="A10" s="13"/>
      <c r="B10" s="54" t="s">
        <v>39</v>
      </c>
      <c r="C10" s="55" t="s">
        <v>3</v>
      </c>
      <c r="D10" s="147">
        <f>Prüfungspass!E11</f>
        <v>0</v>
      </c>
      <c r="E10" s="148"/>
    </row>
    <row r="11" spans="1:5" ht="27" customHeight="1" x14ac:dyDescent="0.35">
      <c r="A11" s="13"/>
      <c r="B11" s="61" t="s">
        <v>42</v>
      </c>
      <c r="C11" s="55" t="s">
        <v>41</v>
      </c>
      <c r="D11" s="147" t="str">
        <f>Prüfungspass!E13</f>
        <v>198 XXX YYY 2</v>
      </c>
      <c r="E11" s="148"/>
    </row>
    <row r="12" spans="1:5" ht="27" customHeight="1" x14ac:dyDescent="0.35">
      <c r="A12" s="13"/>
      <c r="B12" s="61"/>
      <c r="C12" s="56" t="s">
        <v>63</v>
      </c>
      <c r="D12" s="145">
        <f>SUM(Prüfungspass!H23,Prüfungspass!H33,Prüfungspass!H44,Prüfungspass!H51,Prüfungspass!H58,Prüfungspass!H77,Prüfungspass!H85,Prüfungspass!H96,Prüfungspass!H104,Prüfungspass!H112,Prüfungspass!H120,Prüfungspass!H132,Prüfungspass!H140,Prüfungspass!H149,Prüfungspass!H163,Prüfungspass!H175,Prüfungspass!H186)</f>
        <v>0</v>
      </c>
      <c r="E12" s="146"/>
    </row>
    <row r="13" spans="1:5" ht="27" customHeight="1" x14ac:dyDescent="0.35">
      <c r="A13" s="13"/>
      <c r="B13" s="3"/>
      <c r="C13" s="55" t="s">
        <v>64</v>
      </c>
      <c r="D13" s="143">
        <f>SUM(Prüfungspass!E23,Prüfungspass!E33,Prüfungspass!E44,Prüfungspass!E51,Prüfungspass!E58,Prüfungspass!E77,Prüfungspass!E85,Prüfungspass!E96,Prüfungspass!E104,Prüfungspass!E112,Prüfungspass!E120,Prüfungspass!E132,Prüfungspass!E140,Prüfungspass!E149,Prüfungspass!E163,Prüfungspass!E175,Prüfungspass!E186)</f>
        <v>94</v>
      </c>
      <c r="E13" s="144"/>
    </row>
    <row r="14" spans="1:5" ht="27" customHeight="1" x14ac:dyDescent="0.35">
      <c r="A14" s="13"/>
      <c r="B14" s="3"/>
      <c r="C14" s="55" t="s">
        <v>65</v>
      </c>
      <c r="D14" s="145" t="str">
        <f>IF(D15&lt;=1.5,"Z","B")</f>
        <v>Z</v>
      </c>
      <c r="E14" s="146"/>
    </row>
    <row r="15" spans="1:5" ht="27" customHeight="1" x14ac:dyDescent="0.5">
      <c r="A15" s="13"/>
      <c r="B15" s="2"/>
      <c r="C15" s="56" t="s">
        <v>66</v>
      </c>
      <c r="D15" s="153">
        <f>D12/D13</f>
        <v>0</v>
      </c>
      <c r="E15" s="154"/>
    </row>
    <row r="16" spans="1:5" ht="27" customHeight="1" x14ac:dyDescent="0.35">
      <c r="A16" s="13"/>
      <c r="B16" s="57"/>
      <c r="C16" s="58" t="s">
        <v>67</v>
      </c>
      <c r="D16" s="155">
        <f>MAX(Prüfungspass!F23,Prüfungspass!F33,Prüfungspass!F44,Prüfungspass!F51,Prüfungspass!F58,Prüfungspass!F77,Prüfungspass!F85,Prüfungspass!F96,Prüfungspass!F104,Prüfungspass!F112,Prüfungspass!F120,Prüfungspass!F132,Prüfungspass!F140,Prüfungspass!F149,Prüfungspass!F163,Prüfungspass!F175,Prüfungspass!F186)</f>
        <v>0</v>
      </c>
      <c r="E16" s="156"/>
    </row>
    <row r="17" spans="1:5" ht="27" customHeight="1" x14ac:dyDescent="0.5">
      <c r="A17" s="13"/>
      <c r="B17" s="2"/>
      <c r="C17" s="59" t="s">
        <v>68</v>
      </c>
      <c r="D17" s="157"/>
      <c r="E17" s="158"/>
    </row>
    <row r="18" spans="1:5" ht="27" customHeight="1" x14ac:dyDescent="0.5">
      <c r="A18" s="13"/>
      <c r="B18" s="2"/>
      <c r="C18" s="59" t="s">
        <v>69</v>
      </c>
      <c r="D18" s="157"/>
      <c r="E18" s="158"/>
    </row>
    <row r="19" spans="1:5" ht="27" customHeight="1" thickBot="1" x14ac:dyDescent="0.4">
      <c r="A19" s="13"/>
      <c r="B19" s="4"/>
      <c r="C19" s="60" t="s">
        <v>70</v>
      </c>
      <c r="D19" s="159"/>
      <c r="E19" s="160"/>
    </row>
  </sheetData>
  <sheetProtection algorithmName="SHA-512" hashValue="FRSDO9veES0eh/zxXGp/I982O6uvYWeRfN7QNE7P/b+aFq+brHwN8n1sdqN1YLJ/CmoHFyJ5/Q2G8qhef5GC8g==" saltValue="D3a9dMm10pIfVynD5lQ7zg==" spinCount="100000" sheet="1" objects="1" scenarios="1" selectLockedCells="1" selectUnlockedCells="1"/>
  <protectedRanges>
    <protectedRange sqref="D8:D16" name="Grundinfos"/>
  </protectedRanges>
  <mergeCells count="12">
    <mergeCell ref="D15:E15"/>
    <mergeCell ref="D16:E16"/>
    <mergeCell ref="D17:E17"/>
    <mergeCell ref="D18:E18"/>
    <mergeCell ref="D19:E19"/>
    <mergeCell ref="D13:E13"/>
    <mergeCell ref="D14:E14"/>
    <mergeCell ref="D11:E11"/>
    <mergeCell ref="D8:E8"/>
    <mergeCell ref="D9:E9"/>
    <mergeCell ref="D10:E10"/>
    <mergeCell ref="D12:E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2018-11-12T12:05:17Z</cp:lastPrinted>
  <dcterms:created xsi:type="dcterms:W3CDTF">2018-10-31T10:41:16Z</dcterms:created>
  <dcterms:modified xsi:type="dcterms:W3CDTF">2021-04-02T06:20:33Z</dcterms:modified>
</cp:coreProperties>
</file>