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SC Physik\Downloads\"/>
    </mc:Choice>
  </mc:AlternateContent>
  <xr:revisionPtr revIDLastSave="0" documentId="13_ncr:1_{76CDAD35-C085-49BF-8755-B1EC5CDC352C}" xr6:coauthVersionLast="36" xr6:coauthVersionMax="36" xr10:uidLastSave="{00000000-0000-0000-0000-000000000000}"/>
  <workbookProtection workbookAlgorithmName="SHA-512" workbookHashValue="t6c/5otxDEii52hdxnD4aBPeArt7uSbsQ+didiJQ5P54IwA8NdEwVOW8bT8kcj0JVYeML07sm2VZCTgqqeipVw==" workbookSaltValue="IY/SdSl5TeJhqsgo3rgvew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1" l="1"/>
  <c r="E200" i="1"/>
  <c r="F270" i="1" l="1"/>
  <c r="E270" i="1"/>
  <c r="H269" i="1"/>
  <c r="H270" i="1" s="1"/>
  <c r="F251" i="1"/>
  <c r="E251" i="1"/>
  <c r="H250" i="1"/>
  <c r="H251" i="1" s="1"/>
  <c r="F244" i="1"/>
  <c r="E244" i="1"/>
  <c r="H243" i="1"/>
  <c r="H244" i="1" s="1"/>
  <c r="F226" i="1"/>
  <c r="E226" i="1"/>
  <c r="H225" i="1"/>
  <c r="H226" i="1" s="1"/>
  <c r="F217" i="1"/>
  <c r="E217" i="1"/>
  <c r="H216" i="1"/>
  <c r="H217" i="1" s="1"/>
  <c r="H199" i="1"/>
  <c r="H198" i="1"/>
  <c r="H197" i="1"/>
  <c r="H196" i="1"/>
  <c r="H195" i="1"/>
  <c r="H194" i="1"/>
  <c r="F188" i="1"/>
  <c r="E188" i="1"/>
  <c r="H187" i="1"/>
  <c r="H186" i="1"/>
  <c r="H185" i="1"/>
  <c r="H184" i="1"/>
  <c r="F176" i="1"/>
  <c r="E176" i="1"/>
  <c r="H175" i="1"/>
  <c r="H174" i="1"/>
  <c r="H173" i="1"/>
  <c r="H172" i="1"/>
  <c r="H171" i="1"/>
  <c r="H170" i="1"/>
  <c r="H169" i="1"/>
  <c r="H168" i="1"/>
  <c r="H167" i="1"/>
  <c r="H200" i="1" l="1"/>
  <c r="I201" i="1" s="1"/>
  <c r="I245" i="1"/>
  <c r="I271" i="1"/>
  <c r="I252" i="1"/>
  <c r="I218" i="1"/>
  <c r="I227" i="1"/>
  <c r="H188" i="1"/>
  <c r="I189" i="1" s="1"/>
  <c r="H176" i="1"/>
  <c r="I177" i="1" s="1"/>
  <c r="D10" i="4"/>
  <c r="D9" i="4"/>
  <c r="D8" i="4"/>
  <c r="F80" i="1"/>
  <c r="F72" i="1"/>
  <c r="F56" i="1"/>
  <c r="F48" i="1"/>
  <c r="F40" i="1"/>
  <c r="F159" i="1"/>
  <c r="F152" i="1"/>
  <c r="F145" i="1"/>
  <c r="F136" i="1"/>
  <c r="F129" i="1"/>
  <c r="F122" i="1"/>
  <c r="F115" i="1"/>
  <c r="F108" i="1"/>
  <c r="F101" i="1"/>
  <c r="F94" i="1"/>
  <c r="F87" i="1"/>
  <c r="F63" i="1"/>
  <c r="F29" i="1"/>
  <c r="F22" i="1"/>
  <c r="D15" i="4" l="1"/>
  <c r="E40" i="1"/>
  <c r="H21" i="1" l="1"/>
  <c r="E159" i="1" l="1"/>
  <c r="H158" i="1"/>
  <c r="H159" i="1" s="1"/>
  <c r="E152" i="1"/>
  <c r="H151" i="1"/>
  <c r="H152" i="1" s="1"/>
  <c r="E145" i="1"/>
  <c r="H144" i="1"/>
  <c r="H145" i="1" s="1"/>
  <c r="E136" i="1"/>
  <c r="H135" i="1"/>
  <c r="H136" i="1" s="1"/>
  <c r="I137" i="1" s="1"/>
  <c r="E129" i="1"/>
  <c r="H128" i="1"/>
  <c r="H129" i="1" s="1"/>
  <c r="E122" i="1"/>
  <c r="H121" i="1"/>
  <c r="H122" i="1" s="1"/>
  <c r="E115" i="1"/>
  <c r="H114" i="1"/>
  <c r="H115" i="1" s="1"/>
  <c r="E108" i="1"/>
  <c r="H107" i="1"/>
  <c r="H108" i="1" s="1"/>
  <c r="E101" i="1"/>
  <c r="H100" i="1"/>
  <c r="E94" i="1"/>
  <c r="H93" i="1"/>
  <c r="E87" i="1"/>
  <c r="H86" i="1"/>
  <c r="E80" i="1"/>
  <c r="H79" i="1"/>
  <c r="H78" i="1"/>
  <c r="E72" i="1"/>
  <c r="H71" i="1"/>
  <c r="H70" i="1"/>
  <c r="E63" i="1"/>
  <c r="H62" i="1"/>
  <c r="H63" i="1" s="1"/>
  <c r="H55" i="1"/>
  <c r="E56" i="1"/>
  <c r="H47" i="1"/>
  <c r="E48" i="1"/>
  <c r="H39" i="1"/>
  <c r="H54" i="1"/>
  <c r="H46" i="1"/>
  <c r="H38" i="1"/>
  <c r="E29" i="1"/>
  <c r="H28" i="1"/>
  <c r="H29" i="1" s="1"/>
  <c r="H22" i="1"/>
  <c r="E22" i="1"/>
  <c r="D12" i="4" l="1"/>
  <c r="I146" i="1"/>
  <c r="H40" i="1"/>
  <c r="I41" i="1" s="1"/>
  <c r="I23" i="1"/>
  <c r="I30" i="1"/>
  <c r="I109" i="1"/>
  <c r="I123" i="1"/>
  <c r="I153" i="1"/>
  <c r="I160" i="1"/>
  <c r="I130" i="1"/>
  <c r="I116" i="1"/>
  <c r="H80" i="1"/>
  <c r="I81" i="1" s="1"/>
  <c r="H56" i="1"/>
  <c r="I57" i="1" s="1"/>
  <c r="H48" i="1"/>
  <c r="I49" i="1" s="1"/>
  <c r="H87" i="1"/>
  <c r="I88" i="1" s="1"/>
  <c r="I64" i="1"/>
  <c r="H72" i="1"/>
  <c r="I73" i="1" s="1"/>
  <c r="H101" i="1"/>
  <c r="I102" i="1" s="1"/>
  <c r="H94" i="1"/>
  <c r="I95" i="1" s="1"/>
  <c r="D11" i="4" l="1"/>
  <c r="D14" i="4" s="1"/>
  <c r="D13" i="4" s="1"/>
</calcChain>
</file>

<file path=xl/sharedStrings.xml><?xml version="1.0" encoding="utf-8"?>
<sst xmlns="http://schemas.openxmlformats.org/spreadsheetml/2006/main" count="354" uniqueCount="114">
  <si>
    <t>Name:</t>
  </si>
  <si>
    <t>Vorname:</t>
  </si>
  <si>
    <t>geb. am:</t>
  </si>
  <si>
    <t>Matr. Nr.:</t>
  </si>
  <si>
    <t>Bachelor PHYSIK</t>
  </si>
  <si>
    <t>Version 2018</t>
  </si>
  <si>
    <t>PRÜFUNGSPASS</t>
  </si>
  <si>
    <t>Lehrveranstaltung</t>
  </si>
  <si>
    <t>Typ</t>
  </si>
  <si>
    <t>ECTS</t>
  </si>
  <si>
    <t>Datum</t>
  </si>
  <si>
    <t>Note</t>
  </si>
  <si>
    <t>Produkt</t>
  </si>
  <si>
    <t>MP</t>
  </si>
  <si>
    <t>Summe ECTS│Modul-Abschlussdatum│Summe Produkt</t>
  </si>
  <si>
    <t>Modul-Note:</t>
  </si>
  <si>
    <t>STEOP 1 - Experimentalphysik I: Klassische Mechanik und Thermodynamik (8 ECTS)</t>
  </si>
  <si>
    <t>STEOP 2 - Einführung in die physikalischen Rechenmethoden (7 ECTS)</t>
  </si>
  <si>
    <t>Pflichtmodulgruppe A: Studieneingangs- und Orientierungsphase (STEOP) 15 ECTS</t>
  </si>
  <si>
    <t>LINALG - Lineare Algebra für PhysikerInnen (7 ECTS)</t>
  </si>
  <si>
    <t>Einführung Lineare Algebra für PhysikerInnen</t>
  </si>
  <si>
    <t>VO</t>
  </si>
  <si>
    <t>Lineare Algebra für PhysikerInnen</t>
  </si>
  <si>
    <t>UE</t>
  </si>
  <si>
    <t>ANA I - Analysis für PhysikerInnen (8 ECTS)</t>
  </si>
  <si>
    <t>Einführung Analysis für PhysikerInnen I</t>
  </si>
  <si>
    <t>Analysis für PhysikerInnen I</t>
  </si>
  <si>
    <t>Modulprüfung: Einführung in die physikalischen Rechenmethoden</t>
  </si>
  <si>
    <t>Modulprüfung: Experimentalphysik I: Klassische Mechanik und Thermodynamik</t>
  </si>
  <si>
    <t>E II - Experimentalphysik II: Optik, Elektromagnetismus, Relativität (8 ECTS)</t>
  </si>
  <si>
    <t xml:space="preserve">Einführung Experimentalphysik II: Optik, Elektromagnetismus, Relativität </t>
  </si>
  <si>
    <t xml:space="preserve">Experimentalphysik II: Optik, Elektromagnetismus, Relativität </t>
  </si>
  <si>
    <t>EEA - Einführung in das experimentelle Arbeiten (4 ECTS)</t>
  </si>
  <si>
    <t>Einführung in das experimentelle Arbeiten</t>
  </si>
  <si>
    <t>VU</t>
  </si>
  <si>
    <t>T I - Theoretische Physik: Klassiche Mechanik (9 ECTS)</t>
  </si>
  <si>
    <t>Einführung Theoretische Physik I: Klassische Mechanik</t>
  </si>
  <si>
    <t>Theoretische Physik I: Klassische Mechanik</t>
  </si>
  <si>
    <t>ANA II - Analysis für PhysikerInnen (8 ECTS)</t>
  </si>
  <si>
    <t>Einführung Analysis für PhysikerInnen II</t>
  </si>
  <si>
    <t>Analysis für PhysikerInnen II</t>
  </si>
  <si>
    <t>T II - Theoretische Physik II: Elektrodynamik (9 ECTS)</t>
  </si>
  <si>
    <t>Modulprüfung: Theoretische Physik II: Elektrodynamik</t>
  </si>
  <si>
    <t>LP I - Laborpraktikum I (6 ECTS)</t>
  </si>
  <si>
    <t>Laborprakitkum I</t>
  </si>
  <si>
    <t>LP</t>
  </si>
  <si>
    <t>PROG - Programmieren für PhysikerInnen (6 ECTS)</t>
  </si>
  <si>
    <t>Modulprüfung: Programmieren für PhysikerInnen</t>
  </si>
  <si>
    <t>ANA III - Analysis für PhysikerInnen III (8 ECTS)</t>
  </si>
  <si>
    <t>Modulprüfung:Analysis für PhysikerInnen III</t>
  </si>
  <si>
    <t>FFP Forschung an der Fakultät für Physik (1 ECTS)</t>
  </si>
  <si>
    <t>Forschung an der Fakultät für Physik</t>
  </si>
  <si>
    <t>SE</t>
  </si>
  <si>
    <t>E III - Experimentalphysik III: Quantenmechanik, Atom- und Kernphysik (8 ECTS)</t>
  </si>
  <si>
    <t>Modulprüfung: Experimentalphysik III: Quantenmechanik, Atom- und Kernphysik</t>
  </si>
  <si>
    <t>T III - Theoretsiche Physik III: Quantenmechanik (9 ECTS)</t>
  </si>
  <si>
    <t>Modulprüfung: Theoretische Physik III: Quantenmechanik</t>
  </si>
  <si>
    <t>LP II - Laborpraktikum II (9 ECTS)</t>
  </si>
  <si>
    <t>Laborpraktikum II</t>
  </si>
  <si>
    <t>E IV - Experimentalphysik IV: Kondenseirte Materie (8 ECTS)</t>
  </si>
  <si>
    <t>Modulprüfung: Experimantalphysik IV: Kondensierte Materie</t>
  </si>
  <si>
    <t>T IV - Theoretische Physik IV: Thermodynamik und Statistische Physik (9 ECTS)</t>
  </si>
  <si>
    <t>Modulprüfung: Theoretische Physik IV: Thermodyanmik und Statistische Physik</t>
  </si>
  <si>
    <t>EC - Erweiterungscurriculum (15 ECTS):</t>
  </si>
  <si>
    <t>ODER</t>
  </si>
  <si>
    <t>SFSK - Soft Skills (5 ECTS)</t>
  </si>
  <si>
    <t>ERGB - Ergänzung (10 ECTS)</t>
  </si>
  <si>
    <t>BACHSE - Bachelorseminar (7 ECTS)</t>
  </si>
  <si>
    <t>Bachlorseminar</t>
  </si>
  <si>
    <t>Pflichtmodulgruppe C (5 ECTS)</t>
  </si>
  <si>
    <t>SCICOM - Scientific Computing (5 ECTS)</t>
  </si>
  <si>
    <t>DSC - Data Science for Physicists (5 ECTS)</t>
  </si>
  <si>
    <t>Data Science for Physicists</t>
  </si>
  <si>
    <t>Wahlmodulgruppe A (14 ECTS)</t>
  </si>
  <si>
    <t>Wahlmodulgruppe B (7 ECTS)</t>
  </si>
  <si>
    <r>
      <t xml:space="preserve">Aus der Wahlmodulgruppe B (WLP 1 bis 10) ist </t>
    </r>
    <r>
      <rPr>
        <b/>
        <sz val="11"/>
        <color rgb="FFFF0000"/>
        <rFont val="Calibri"/>
        <family val="2"/>
        <scheme val="minor"/>
      </rPr>
      <t>genau ein Laborpraktikum</t>
    </r>
    <r>
      <rPr>
        <sz val="11"/>
        <color theme="1"/>
        <rFont val="Calibri"/>
        <family val="2"/>
        <scheme val="minor"/>
      </rPr>
      <t xml:space="preserve"> zu absolvieren. Voraussetzung dafür ist die Absolvierung von 90 ECTS-Punkten inklusive des Moduls EEA "Einführung in das experimentelle Arbeiten" aus dem Bachelorstudium Physik.</t>
    </r>
  </si>
  <si>
    <r>
      <rPr>
        <b/>
        <sz val="11"/>
        <color theme="1"/>
        <rFont val="Calibri"/>
        <family val="2"/>
        <scheme val="minor"/>
      </rPr>
      <t>WPF 1</t>
    </r>
    <r>
      <rPr>
        <sz val="11"/>
        <color theme="1"/>
        <rFont val="Calibri"/>
        <family val="2"/>
        <scheme val="minor"/>
      </rPr>
      <t xml:space="preserve"> Computational Physics</t>
    </r>
  </si>
  <si>
    <r>
      <rPr>
        <b/>
        <sz val="11"/>
        <color theme="1"/>
        <rFont val="Calibri"/>
        <family val="2"/>
        <scheme val="minor"/>
      </rPr>
      <t xml:space="preserve">WPF 2 </t>
    </r>
    <r>
      <rPr>
        <sz val="11"/>
        <color theme="1"/>
        <rFont val="Calibri"/>
        <family val="2"/>
        <scheme val="minor"/>
      </rPr>
      <t>Klassische- und Quantenoptik</t>
    </r>
  </si>
  <si>
    <r>
      <rPr>
        <b/>
        <sz val="11"/>
        <color theme="1"/>
        <rFont val="Calibri"/>
        <family val="2"/>
        <scheme val="minor"/>
      </rPr>
      <t>WPF 3</t>
    </r>
    <r>
      <rPr>
        <sz val="11"/>
        <color theme="1"/>
        <rFont val="Calibri"/>
        <family val="2"/>
        <scheme val="minor"/>
      </rPr>
      <t xml:space="preserve"> Quanteninformation</t>
    </r>
  </si>
  <si>
    <r>
      <rPr>
        <b/>
        <sz val="11"/>
        <color theme="1"/>
        <rFont val="Calibri"/>
        <family val="2"/>
        <scheme val="minor"/>
      </rPr>
      <t>WPF 4</t>
    </r>
    <r>
      <rPr>
        <sz val="11"/>
        <color theme="1"/>
        <rFont val="Calibri"/>
        <family val="2"/>
        <scheme val="minor"/>
      </rPr>
      <t xml:space="preserve"> Advanced Materials</t>
    </r>
  </si>
  <si>
    <r>
      <rPr>
        <b/>
        <sz val="11"/>
        <color theme="1"/>
        <rFont val="Calibri"/>
        <family val="2"/>
        <scheme val="minor"/>
      </rPr>
      <t xml:space="preserve">WPF 5 </t>
    </r>
    <r>
      <rPr>
        <sz val="11"/>
        <color theme="1"/>
        <rFont val="Calibri"/>
        <family val="2"/>
        <scheme val="minor"/>
      </rPr>
      <t>Nanotechnologie: Konzepte, Methoden, Materialien</t>
    </r>
  </si>
  <si>
    <r>
      <rPr>
        <b/>
        <sz val="11"/>
        <color theme="1"/>
        <rFont val="Calibri"/>
        <family val="2"/>
        <scheme val="minor"/>
      </rPr>
      <t xml:space="preserve">WPF 6 </t>
    </r>
    <r>
      <rPr>
        <sz val="11"/>
        <color theme="1"/>
        <rFont val="Calibri"/>
        <family val="2"/>
        <scheme val="minor"/>
      </rPr>
      <t>Einführung in die Teilchenphysik</t>
    </r>
  </si>
  <si>
    <r>
      <rPr>
        <b/>
        <sz val="11"/>
        <color theme="1"/>
        <rFont val="Calibri"/>
        <family val="2"/>
        <scheme val="minor"/>
      </rPr>
      <t xml:space="preserve">WPF 7 </t>
    </r>
    <r>
      <rPr>
        <sz val="11"/>
        <color theme="1"/>
        <rFont val="Calibri"/>
        <family val="2"/>
        <scheme val="minor"/>
      </rPr>
      <t>Einführung in die Relativitätstheorie</t>
    </r>
  </si>
  <si>
    <r>
      <rPr>
        <b/>
        <sz val="11"/>
        <color theme="1"/>
        <rFont val="Calibri"/>
        <family val="2"/>
        <scheme val="minor"/>
      </rPr>
      <t>WPF 8</t>
    </r>
    <r>
      <rPr>
        <sz val="11"/>
        <color theme="1"/>
        <rFont val="Calibri"/>
        <family val="2"/>
        <scheme val="minor"/>
      </rPr>
      <t xml:space="preserve"> Einführung in die Kernphysik</t>
    </r>
  </si>
  <si>
    <r>
      <rPr>
        <b/>
        <sz val="11"/>
        <color theme="1"/>
        <rFont val="Calibri"/>
        <family val="2"/>
        <scheme val="minor"/>
      </rPr>
      <t>WPF 9</t>
    </r>
    <r>
      <rPr>
        <sz val="11"/>
        <color theme="1"/>
        <rFont val="Calibri"/>
        <family val="2"/>
        <scheme val="minor"/>
      </rPr>
      <t xml:space="preserve"> Aerosolphysik</t>
    </r>
  </si>
  <si>
    <t>Bearbeitungsdatum:</t>
  </si>
  <si>
    <t>Modulprüfung: Scientific Computing</t>
  </si>
  <si>
    <r>
      <t xml:space="preserve">Aus der </t>
    </r>
    <r>
      <rPr>
        <b/>
        <sz val="11"/>
        <color theme="1"/>
        <rFont val="Calibri"/>
        <family val="2"/>
        <scheme val="minor"/>
      </rPr>
      <t>Wahlmodulgruppe A</t>
    </r>
    <r>
      <rPr>
        <sz val="11"/>
        <color theme="1"/>
        <rFont val="Calibri"/>
        <family val="2"/>
        <scheme val="minor"/>
      </rPr>
      <t xml:space="preserve"> (WPF 1 bis 9) sind </t>
    </r>
    <r>
      <rPr>
        <b/>
        <sz val="11"/>
        <color rgb="FFFF0000"/>
        <rFont val="Calibri"/>
        <family val="2"/>
        <scheme val="minor"/>
      </rPr>
      <t>2 Module</t>
    </r>
    <r>
      <rPr>
        <sz val="11"/>
        <color theme="1"/>
        <rFont val="Calibri"/>
        <family val="2"/>
        <scheme val="minor"/>
      </rPr>
      <t xml:space="preserve"> zu absolvieren.</t>
    </r>
  </si>
  <si>
    <r>
      <t xml:space="preserve">Es sind </t>
    </r>
    <r>
      <rPr>
        <b/>
        <sz val="11"/>
        <color rgb="FFFF0000"/>
        <rFont val="Calibri"/>
        <family val="2"/>
        <scheme val="minor"/>
      </rPr>
      <t>entweder</t>
    </r>
    <r>
      <rPr>
        <b/>
        <sz val="11"/>
        <color theme="1"/>
        <rFont val="Calibri"/>
        <family val="2"/>
        <scheme val="minor"/>
      </rPr>
      <t xml:space="preserve"> ein Erweiterungscurriculum im Ausmaß von 15 ECTS-Punkten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die </t>
    </r>
    <r>
      <rPr>
        <b/>
        <sz val="11"/>
        <color theme="1"/>
        <rFont val="Calibri"/>
        <family val="2"/>
        <scheme val="minor"/>
      </rPr>
      <t>Module "Soft Skills" und "Ergänzung"</t>
    </r>
    <r>
      <rPr>
        <sz val="11"/>
        <color theme="1"/>
        <rFont val="Calibri"/>
        <family val="2"/>
        <scheme val="minor"/>
      </rPr>
      <t xml:space="preserve"> zu absolvieren. </t>
    </r>
  </si>
  <si>
    <t>Modulprüfung</t>
  </si>
  <si>
    <t>Laborpraktikum</t>
  </si>
  <si>
    <t>Notendurchschnitt:</t>
  </si>
  <si>
    <t>Summe Produkte:</t>
  </si>
  <si>
    <t>Summe ECTS:</t>
  </si>
  <si>
    <t>Bestätigung SSC:</t>
  </si>
  <si>
    <t>SPL:</t>
  </si>
  <si>
    <t>abgeschlossen am:</t>
  </si>
  <si>
    <t>Abschlussprädikat:</t>
  </si>
  <si>
    <t>Datum:</t>
  </si>
  <si>
    <r>
      <t>Aus der</t>
    </r>
    <r>
      <rPr>
        <b/>
        <sz val="11"/>
        <color theme="1"/>
        <rFont val="Calibri"/>
        <family val="2"/>
        <scheme val="minor"/>
      </rPr>
      <t xml:space="preserve"> Pflichtmodulgruppe C</t>
    </r>
    <r>
      <rPr>
        <sz val="11"/>
        <color theme="1"/>
        <rFont val="Calibri"/>
        <family val="2"/>
        <scheme val="minor"/>
      </rPr>
      <t xml:space="preserve"> ist </t>
    </r>
    <r>
      <rPr>
        <sz val="11"/>
        <color rgb="FFFF0000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der beiden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alternativen</t>
    </r>
    <r>
      <rPr>
        <sz val="11"/>
        <color theme="1"/>
        <rFont val="Calibri"/>
        <family val="2"/>
        <scheme val="minor"/>
      </rPr>
      <t xml:space="preserve"> Pflichtmodule im 
</t>
    </r>
    <r>
      <rPr>
        <b/>
        <sz val="11"/>
        <color theme="1"/>
        <rFont val="Calibri"/>
        <family val="2"/>
        <scheme val="minor"/>
      </rPr>
      <t>Ausmaß von 5 ECTS-Punkten</t>
    </r>
    <r>
      <rPr>
        <sz val="11"/>
        <color theme="1"/>
        <rFont val="Calibri"/>
        <family val="2"/>
        <scheme val="minor"/>
      </rPr>
      <t xml:space="preserve"> zu wählen. </t>
    </r>
  </si>
  <si>
    <t>Pflichtmodulgruppe B (124 ECTS)</t>
  </si>
  <si>
    <t>WLP - Laborpraktikum                                   Nr.:</t>
  </si>
  <si>
    <t>WPF                                                                 Nr.: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</si>
  <si>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</si>
  <si>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r>
      <rPr>
        <b/>
        <sz val="11"/>
        <color theme="1"/>
        <rFont val="Calibri"/>
        <family val="2"/>
        <scheme val="minor"/>
      </rPr>
      <t>WLP 1</t>
    </r>
    <r>
      <rPr>
        <sz val="11"/>
        <color theme="1"/>
        <rFont val="Calibri"/>
        <family val="2"/>
        <scheme val="minor"/>
      </rPr>
      <t xml:space="preserve"> Computational Statistical Mechanics</t>
    </r>
  </si>
  <si>
    <r>
      <rPr>
        <b/>
        <sz val="11"/>
        <color theme="1"/>
        <rFont val="Calibri"/>
        <family val="2"/>
        <scheme val="minor"/>
      </rPr>
      <t xml:space="preserve">WLP 2 </t>
    </r>
    <r>
      <rPr>
        <sz val="11"/>
        <color theme="1"/>
        <rFont val="Calibri"/>
        <family val="2"/>
        <scheme val="minor"/>
      </rPr>
      <t>Computational Quantum Mechanics</t>
    </r>
  </si>
  <si>
    <r>
      <rPr>
        <b/>
        <sz val="11"/>
        <color theme="1"/>
        <rFont val="Calibri"/>
        <family val="2"/>
        <scheme val="minor"/>
      </rPr>
      <t>WLP 3</t>
    </r>
    <r>
      <rPr>
        <sz val="11"/>
        <color theme="1"/>
        <rFont val="Calibri"/>
        <family val="2"/>
        <scheme val="minor"/>
      </rPr>
      <t xml:space="preserve"> Klassische- und Quantenoptik</t>
    </r>
  </si>
  <si>
    <r>
      <rPr>
        <b/>
        <sz val="11"/>
        <color theme="1"/>
        <rFont val="Calibri"/>
        <family val="2"/>
        <scheme val="minor"/>
      </rPr>
      <t>WLP 4</t>
    </r>
    <r>
      <rPr>
        <sz val="11"/>
        <color theme="1"/>
        <rFont val="Calibri"/>
        <family val="2"/>
        <scheme val="minor"/>
      </rPr>
      <t xml:space="preserve"> Advanced Materials</t>
    </r>
  </si>
  <si>
    <r>
      <rPr>
        <b/>
        <sz val="11"/>
        <color theme="1"/>
        <rFont val="Calibri"/>
        <family val="2"/>
        <scheme val="minor"/>
      </rPr>
      <t xml:space="preserve">WLP 5 </t>
    </r>
    <r>
      <rPr>
        <sz val="11"/>
        <color theme="1"/>
        <rFont val="Calibri"/>
        <family val="2"/>
        <scheme val="minor"/>
      </rPr>
      <t xml:space="preserve">Nanotechnologie: Konzepte, Methoden, Materialien </t>
    </r>
  </si>
  <si>
    <r>
      <rPr>
        <b/>
        <sz val="11"/>
        <color theme="1"/>
        <rFont val="Calibri"/>
        <family val="2"/>
        <scheme val="minor"/>
      </rPr>
      <t>WLP 6</t>
    </r>
    <r>
      <rPr>
        <sz val="11"/>
        <color theme="1"/>
        <rFont val="Calibri"/>
        <family val="2"/>
        <scheme val="minor"/>
      </rPr>
      <t xml:space="preserve"> Kernphysik</t>
    </r>
  </si>
  <si>
    <r>
      <rPr>
        <b/>
        <sz val="11"/>
        <color theme="1"/>
        <rFont val="Calibri"/>
        <family val="2"/>
        <scheme val="minor"/>
      </rPr>
      <t>WLP 7</t>
    </r>
    <r>
      <rPr>
        <sz val="11"/>
        <color theme="1"/>
        <rFont val="Calibri"/>
        <family val="2"/>
        <scheme val="minor"/>
      </rPr>
      <t xml:space="preserve"> Aerosolphysik</t>
    </r>
  </si>
  <si>
    <r>
      <rPr>
        <b/>
        <sz val="11"/>
        <color theme="1"/>
        <rFont val="Calibri"/>
        <family val="2"/>
        <scheme val="minor"/>
      </rPr>
      <t xml:space="preserve">WLP 8 </t>
    </r>
    <r>
      <rPr>
        <sz val="11"/>
        <color theme="1"/>
        <rFont val="Calibri"/>
        <family val="2"/>
        <scheme val="minor"/>
      </rPr>
      <t xml:space="preserve">Grundlagen der Elektronik für ExperimentalphysikerInnen </t>
    </r>
  </si>
  <si>
    <r>
      <rPr>
        <b/>
        <sz val="11"/>
        <color theme="1"/>
        <rFont val="Calibri"/>
        <family val="2"/>
        <scheme val="minor"/>
      </rPr>
      <t>WLP 9</t>
    </r>
    <r>
      <rPr>
        <sz val="11"/>
        <color theme="1"/>
        <rFont val="Calibri"/>
        <family val="2"/>
        <scheme val="minor"/>
      </rPr>
      <t xml:space="preserve"> Elektronische Messwerterfassung und Laborautomatisierung </t>
    </r>
  </si>
  <si>
    <r>
      <rPr>
        <b/>
        <sz val="11"/>
        <color theme="1"/>
        <rFont val="Calibri"/>
        <family val="2"/>
        <scheme val="minor"/>
      </rPr>
      <t xml:space="preserve">WLP 10 </t>
    </r>
    <r>
      <rPr>
        <sz val="11"/>
        <color theme="1"/>
        <rFont val="Calibri"/>
        <family val="2"/>
        <scheme val="minor"/>
      </rPr>
      <t>Theoretische Physik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</si>
</sst>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dd/mm/yyyy;@"/>
    <numFmt numFmtId="166" formatCode="00"/>
    <numFmt numFmtId="167" formatCode="0.0"/>
    <numFmt numFmtId="168" formatCode="0000000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0" fillId="0" borderId="2" xfId="0" applyFont="1" applyBorder="1" applyProtection="1"/>
    <xf numFmtId="0" fontId="5" fillId="0" borderId="3" xfId="0" applyFont="1" applyBorder="1" applyProtection="1"/>
    <xf numFmtId="0" fontId="0" fillId="0" borderId="3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19" xfId="0" applyNumberFormat="1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Protection="1"/>
    <xf numFmtId="2" fontId="3" fillId="0" borderId="8" xfId="0" applyNumberFormat="1" applyFont="1" applyBorder="1" applyAlignment="1" applyProtection="1">
      <alignment horizontal="center"/>
    </xf>
    <xf numFmtId="0" fontId="0" fillId="0" borderId="0" xfId="0" applyProtection="1"/>
    <xf numFmtId="2" fontId="3" fillId="3" borderId="10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18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6" fillId="0" borderId="11" xfId="0" applyFont="1" applyBorder="1" applyAlignment="1" applyProtection="1"/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Protection="1"/>
    <xf numFmtId="0" fontId="0" fillId="0" borderId="28" xfId="0" applyNumberFormat="1" applyFont="1" applyBorder="1" applyAlignment="1" applyProtection="1">
      <alignment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6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Fill="1" applyBorder="1" applyProtection="1"/>
    <xf numFmtId="165" fontId="3" fillId="2" borderId="17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165" fontId="3" fillId="0" borderId="20" xfId="0" applyNumberFormat="1" applyFont="1" applyFill="1" applyBorder="1" applyAlignment="1" applyProtection="1">
      <alignment horizontal="center"/>
    </xf>
    <xf numFmtId="165" fontId="3" fillId="2" borderId="17" xfId="0" applyNumberFormat="1" applyFont="1" applyFill="1" applyBorder="1" applyAlignment="1" applyProtection="1">
      <alignment horizontal="center" vertical="center"/>
      <protection locked="0"/>
    </xf>
    <xf numFmtId="165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Protection="1"/>
    <xf numFmtId="0" fontId="4" fillId="0" borderId="29" xfId="0" applyFont="1" applyBorder="1" applyProtection="1"/>
    <xf numFmtId="0" fontId="0" fillId="0" borderId="32" xfId="0" applyNumberFormat="1" applyFont="1" applyBorder="1" applyAlignment="1" applyProtection="1">
      <alignment horizontal="center"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2" xfId="0" applyFont="1" applyBorder="1" applyProtection="1"/>
    <xf numFmtId="0" fontId="10" fillId="0" borderId="33" xfId="0" applyFont="1" applyBorder="1" applyProtection="1"/>
    <xf numFmtId="0" fontId="9" fillId="0" borderId="33" xfId="0" applyNumberFormat="1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1" xfId="0" applyFont="1" applyBorder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8" fillId="0" borderId="0" xfId="0" applyFont="1" applyBorder="1" applyAlignment="1" applyProtection="1">
      <alignment wrapText="1"/>
    </xf>
    <xf numFmtId="0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29" xfId="0" applyBorder="1" applyProtection="1"/>
    <xf numFmtId="0" fontId="0" fillId="0" borderId="26" xfId="0" applyBorder="1" applyProtection="1"/>
    <xf numFmtId="0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0" xfId="0" applyBorder="1" applyProtection="1"/>
    <xf numFmtId="0" fontId="0" fillId="0" borderId="2" xfId="0" applyBorder="1" applyProtection="1"/>
    <xf numFmtId="0" fontId="0" fillId="0" borderId="33" xfId="0" applyNumberFormat="1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3" xfId="0" applyBorder="1" applyProtection="1"/>
    <xf numFmtId="0" fontId="0" fillId="0" borderId="31" xfId="0" applyBorder="1" applyProtection="1"/>
    <xf numFmtId="0" fontId="0" fillId="0" borderId="0" xfId="0" applyNumberForma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33" xfId="0" applyNumberForma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165" fontId="3" fillId="0" borderId="20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4" xfId="0" applyFont="1" applyBorder="1" applyProtection="1"/>
    <xf numFmtId="0" fontId="8" fillId="0" borderId="26" xfId="0" applyFont="1" applyBorder="1" applyAlignment="1" applyProtection="1">
      <alignment wrapText="1"/>
    </xf>
    <xf numFmtId="0" fontId="4" fillId="0" borderId="26" xfId="0" applyNumberFormat="1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wrapText="1"/>
    </xf>
    <xf numFmtId="2" fontId="0" fillId="0" borderId="26" xfId="0" applyNumberFormat="1" applyFill="1" applyBorder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wrapText="1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vertical="top"/>
    </xf>
    <xf numFmtId="167" fontId="3" fillId="2" borderId="17" xfId="0" applyNumberFormat="1" applyFont="1" applyFill="1" applyBorder="1" applyAlignment="1" applyProtection="1">
      <alignment horizontal="center"/>
      <protection locked="0"/>
    </xf>
    <xf numFmtId="167" fontId="3" fillId="2" borderId="18" xfId="0" applyNumberFormat="1" applyFont="1" applyFill="1" applyBorder="1" applyAlignment="1" applyProtection="1">
      <alignment horizontal="center"/>
      <protection locked="0"/>
    </xf>
    <xf numFmtId="167" fontId="3" fillId="0" borderId="20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165" fontId="0" fillId="0" borderId="29" xfId="0" applyNumberFormat="1" applyFont="1" applyFill="1" applyBorder="1" applyAlignment="1" applyProtection="1">
      <alignment horizontal="center" vertical="center"/>
    </xf>
    <xf numFmtId="165" fontId="0" fillId="0" borderId="26" xfId="0" applyNumberFormat="1" applyFont="1" applyFill="1" applyBorder="1" applyAlignment="1" applyProtection="1">
      <alignment horizontal="center" vertical="center"/>
    </xf>
    <xf numFmtId="165" fontId="0" fillId="0" borderId="30" xfId="0" applyNumberFormat="1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5" fontId="0" fillId="2" borderId="12" xfId="0" applyNumberFormat="1" applyFont="1" applyFill="1" applyBorder="1" applyAlignment="1" applyProtection="1">
      <alignment horizontal="center" vertical="center"/>
      <protection locked="0"/>
    </xf>
    <xf numFmtId="165" fontId="0" fillId="2" borderId="15" xfId="0" applyNumberFormat="1" applyFont="1" applyFill="1" applyBorder="1" applyAlignment="1" applyProtection="1">
      <alignment horizontal="center" vertical="center"/>
      <protection locked="0"/>
    </xf>
    <xf numFmtId="165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166" fontId="6" fillId="2" borderId="24" xfId="0" applyNumberFormat="1" applyFont="1" applyFill="1" applyBorder="1" applyAlignment="1" applyProtection="1">
      <alignment horizontal="center"/>
      <protection locked="0"/>
    </xf>
    <xf numFmtId="166" fontId="6" fillId="2" borderId="13" xfId="0" applyNumberFormat="1" applyFont="1" applyFill="1" applyBorder="1" applyAlignment="1" applyProtection="1">
      <alignment horizontal="center"/>
      <protection locked="0"/>
    </xf>
    <xf numFmtId="166" fontId="6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top" wrapText="1"/>
    </xf>
    <xf numFmtId="165" fontId="0" fillId="0" borderId="36" xfId="0" applyNumberFormat="1" applyFont="1" applyFill="1" applyBorder="1" applyAlignment="1" applyProtection="1">
      <alignment horizontal="center" vertical="center"/>
    </xf>
    <xf numFmtId="165" fontId="0" fillId="0" borderId="37" xfId="0" applyNumberFormat="1" applyFont="1" applyFill="1" applyBorder="1" applyAlignment="1" applyProtection="1">
      <alignment horizontal="center" vertical="center"/>
    </xf>
    <xf numFmtId="165" fontId="0" fillId="0" borderId="12" xfId="0" applyNumberFormat="1" applyFont="1" applyFill="1" applyBorder="1" applyAlignment="1" applyProtection="1">
      <alignment horizontal="center" vertical="center"/>
    </xf>
    <xf numFmtId="165" fontId="0" fillId="0" borderId="16" xfId="0" applyNumberFormat="1" applyFont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/>
    </xf>
    <xf numFmtId="1" fontId="0" fillId="0" borderId="16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2" fontId="0" fillId="0" borderId="12" xfId="0" applyNumberFormat="1" applyFont="1" applyFill="1" applyBorder="1" applyAlignment="1" applyProtection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</xf>
    <xf numFmtId="167" fontId="0" fillId="0" borderId="12" xfId="0" applyNumberFormat="1" applyFont="1" applyFill="1" applyBorder="1" applyAlignment="1" applyProtection="1">
      <alignment horizontal="center" vertical="center"/>
    </xf>
    <xf numFmtId="167" fontId="0" fillId="0" borderId="16" xfId="0" applyNumberFormat="1" applyFont="1" applyFill="1" applyBorder="1" applyAlignment="1" applyProtection="1">
      <alignment horizontal="center" vertical="center"/>
    </xf>
    <xf numFmtId="164" fontId="0" fillId="0" borderId="12" xfId="0" applyNumberFormat="1" applyFont="1" applyFill="1" applyBorder="1" applyAlignment="1" applyProtection="1">
      <alignment horizontal="center" vertical="center"/>
    </xf>
    <xf numFmtId="164" fontId="0" fillId="0" borderId="16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19049</xdr:rowOff>
    </xdr:from>
    <xdr:to>
      <xdr:col>2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49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361177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2"/>
  <sheetViews>
    <sheetView tabSelected="1" topLeftCell="A183" zoomScaleNormal="100" workbookViewId="0">
      <selection activeCell="C197" sqref="C197"/>
    </sheetView>
  </sheetViews>
  <sheetFormatPr baseColWidth="10" defaultColWidth="11.453125" defaultRowHeight="14.5" x14ac:dyDescent="0.35"/>
  <cols>
    <col min="1" max="1" width="3.54296875" style="17" customWidth="1"/>
    <col min="2" max="2" width="4" style="17" customWidth="1"/>
    <col min="3" max="3" width="46.54296875" style="17" customWidth="1"/>
    <col min="4" max="4" width="19.1796875" style="51" bestFit="1" customWidth="1"/>
    <col min="5" max="5" width="5.7265625" style="52" customWidth="1"/>
    <col min="6" max="6" width="11.453125" style="52"/>
    <col min="7" max="8" width="9.1796875" style="52" customWidth="1"/>
    <col min="9" max="9" width="7.7265625" style="52" bestFit="1" customWidth="1"/>
    <col min="10" max="10" width="4" style="17" customWidth="1"/>
    <col min="11" max="16384" width="11.453125" style="17"/>
  </cols>
  <sheetData>
    <row r="1" spans="2:10" ht="15" thickBot="1" x14ac:dyDescent="0.4"/>
    <row r="2" spans="2:10" x14ac:dyDescent="0.35">
      <c r="B2" s="95"/>
      <c r="C2" s="98"/>
      <c r="D2" s="103"/>
      <c r="E2" s="104"/>
      <c r="F2" s="104"/>
      <c r="G2" s="104"/>
      <c r="H2" s="104"/>
      <c r="I2" s="104"/>
      <c r="J2" s="99"/>
    </row>
    <row r="3" spans="2:10" x14ac:dyDescent="0.35">
      <c r="B3" s="80"/>
      <c r="C3" s="82"/>
      <c r="D3" s="100"/>
      <c r="E3" s="88"/>
      <c r="F3" s="88"/>
      <c r="G3" s="88"/>
      <c r="H3" s="88"/>
      <c r="I3" s="88"/>
      <c r="J3" s="83"/>
    </row>
    <row r="4" spans="2:10" x14ac:dyDescent="0.35">
      <c r="B4" s="80"/>
      <c r="C4" s="82"/>
      <c r="D4" s="100"/>
      <c r="E4" s="88"/>
      <c r="F4" s="88"/>
      <c r="G4" s="88"/>
      <c r="H4" s="88"/>
      <c r="I4" s="88"/>
      <c r="J4" s="83"/>
    </row>
    <row r="5" spans="2:10" x14ac:dyDescent="0.35">
      <c r="B5" s="80"/>
      <c r="C5" s="82"/>
      <c r="D5" s="100"/>
      <c r="E5" s="88"/>
      <c r="F5" s="88"/>
      <c r="G5" s="88"/>
      <c r="H5" s="88"/>
      <c r="I5" s="88"/>
      <c r="J5" s="83"/>
    </row>
    <row r="6" spans="2:10" x14ac:dyDescent="0.35">
      <c r="B6" s="80"/>
      <c r="C6" s="82"/>
      <c r="D6" s="100"/>
      <c r="E6" s="88"/>
      <c r="F6" s="88"/>
      <c r="G6" s="88"/>
      <c r="H6" s="88"/>
      <c r="I6" s="88"/>
      <c r="J6" s="83"/>
    </row>
    <row r="7" spans="2:10" ht="11.25" customHeight="1" thickBot="1" x14ac:dyDescent="0.4">
      <c r="B7" s="80"/>
      <c r="C7" s="82"/>
      <c r="D7" s="100"/>
      <c r="E7" s="88"/>
      <c r="F7" s="88"/>
      <c r="G7" s="88"/>
      <c r="H7" s="88"/>
      <c r="I7" s="88"/>
      <c r="J7" s="83"/>
    </row>
    <row r="8" spans="2:10" ht="21" customHeight="1" x14ac:dyDescent="0.35">
      <c r="B8" s="80"/>
      <c r="C8" s="3"/>
      <c r="D8" s="38" t="s">
        <v>0</v>
      </c>
      <c r="E8" s="143"/>
      <c r="F8" s="144"/>
      <c r="G8" s="144"/>
      <c r="H8" s="145"/>
      <c r="I8" s="88"/>
      <c r="J8" s="83"/>
    </row>
    <row r="9" spans="2:10" ht="21" customHeight="1" x14ac:dyDescent="0.5">
      <c r="B9" s="80"/>
      <c r="C9" s="4" t="s">
        <v>6</v>
      </c>
      <c r="D9" s="39" t="s">
        <v>1</v>
      </c>
      <c r="E9" s="146"/>
      <c r="F9" s="147"/>
      <c r="G9" s="147"/>
      <c r="H9" s="148"/>
      <c r="I9" s="88"/>
      <c r="J9" s="83"/>
    </row>
    <row r="10" spans="2:10" ht="21" customHeight="1" x14ac:dyDescent="0.35">
      <c r="B10" s="80"/>
      <c r="C10" s="5"/>
      <c r="D10" s="39" t="s">
        <v>2</v>
      </c>
      <c r="E10" s="149"/>
      <c r="F10" s="150"/>
      <c r="G10" s="150"/>
      <c r="H10" s="151"/>
      <c r="I10" s="88"/>
      <c r="J10" s="83"/>
    </row>
    <row r="11" spans="2:10" ht="21" x14ac:dyDescent="0.5">
      <c r="B11" s="80"/>
      <c r="C11" s="4" t="s">
        <v>4</v>
      </c>
      <c r="D11" s="39" t="s">
        <v>3</v>
      </c>
      <c r="E11" s="152"/>
      <c r="F11" s="153"/>
      <c r="G11" s="153"/>
      <c r="H11" s="154"/>
      <c r="I11" s="88"/>
      <c r="J11" s="83"/>
    </row>
    <row r="12" spans="2:10" ht="26.5" x14ac:dyDescent="0.35">
      <c r="B12" s="80"/>
      <c r="C12" s="48" t="s">
        <v>5</v>
      </c>
      <c r="D12" s="130" t="s">
        <v>103</v>
      </c>
      <c r="E12" s="155"/>
      <c r="F12" s="156"/>
      <c r="G12" s="156"/>
      <c r="H12" s="157"/>
      <c r="I12" s="88"/>
      <c r="J12" s="83"/>
    </row>
    <row r="13" spans="2:10" ht="21" customHeight="1" thickBot="1" x14ac:dyDescent="0.4">
      <c r="B13" s="80"/>
      <c r="C13" s="49"/>
      <c r="D13" s="50" t="s">
        <v>85</v>
      </c>
      <c r="E13" s="140"/>
      <c r="F13" s="141"/>
      <c r="G13" s="141"/>
      <c r="H13" s="142"/>
      <c r="I13" s="88"/>
      <c r="J13" s="83"/>
    </row>
    <row r="14" spans="2:10" ht="21" customHeight="1" thickBot="1" x14ac:dyDescent="0.4">
      <c r="B14" s="90"/>
      <c r="C14" s="91"/>
      <c r="D14" s="92"/>
      <c r="E14" s="93"/>
      <c r="F14" s="93"/>
      <c r="G14" s="93"/>
      <c r="H14" s="93"/>
      <c r="I14" s="93"/>
      <c r="J14" s="94"/>
    </row>
    <row r="15" spans="2:10" ht="10" customHeight="1" thickBot="1" x14ac:dyDescent="0.4">
      <c r="C15" s="29"/>
      <c r="D15" s="28"/>
      <c r="E15" s="19"/>
      <c r="F15" s="19"/>
      <c r="G15" s="19"/>
      <c r="H15" s="19"/>
    </row>
    <row r="16" spans="2:10" s="53" customFormat="1" ht="18.5" x14ac:dyDescent="0.45">
      <c r="B16" s="75"/>
      <c r="C16" s="76" t="s">
        <v>18</v>
      </c>
      <c r="D16" s="77"/>
      <c r="E16" s="78"/>
      <c r="F16" s="78"/>
      <c r="G16" s="78"/>
      <c r="H16" s="78"/>
      <c r="I16" s="78"/>
      <c r="J16" s="79"/>
    </row>
    <row r="17" spans="2:10" ht="15" thickBot="1" x14ac:dyDescent="0.4">
      <c r="B17" s="80"/>
      <c r="C17" s="81"/>
      <c r="D17" s="55"/>
      <c r="E17" s="56"/>
      <c r="F17" s="56"/>
      <c r="G17" s="56"/>
      <c r="H17" s="56"/>
      <c r="I17" s="88"/>
      <c r="J17" s="83"/>
    </row>
    <row r="18" spans="2:10" ht="15.5" x14ac:dyDescent="0.35">
      <c r="B18" s="80"/>
      <c r="C18" s="137" t="s">
        <v>16</v>
      </c>
      <c r="D18" s="138"/>
      <c r="E18" s="138"/>
      <c r="F18" s="138"/>
      <c r="G18" s="138"/>
      <c r="H18" s="139"/>
      <c r="I18" s="88"/>
      <c r="J18" s="83"/>
    </row>
    <row r="19" spans="2:10" ht="8.25" customHeight="1" thickBot="1" x14ac:dyDescent="0.4">
      <c r="B19" s="80"/>
      <c r="C19" s="54"/>
      <c r="D19" s="55"/>
      <c r="E19" s="56"/>
      <c r="F19" s="56"/>
      <c r="G19" s="56"/>
      <c r="H19" s="57"/>
      <c r="I19" s="88"/>
      <c r="J19" s="83"/>
    </row>
    <row r="20" spans="2:10" s="15" customFormat="1" x14ac:dyDescent="0.35">
      <c r="B20" s="84"/>
      <c r="C20" s="6" t="s">
        <v>7</v>
      </c>
      <c r="D20" s="7" t="s">
        <v>8</v>
      </c>
      <c r="E20" s="8" t="s">
        <v>9</v>
      </c>
      <c r="F20" s="8" t="s">
        <v>10</v>
      </c>
      <c r="G20" s="8" t="s">
        <v>11</v>
      </c>
      <c r="H20" s="14" t="s">
        <v>12</v>
      </c>
      <c r="I20" s="105"/>
      <c r="J20" s="85"/>
    </row>
    <row r="21" spans="2:10" ht="28.5" customHeight="1" x14ac:dyDescent="0.35">
      <c r="B21" s="80"/>
      <c r="C21" s="107" t="s">
        <v>28</v>
      </c>
      <c r="D21" s="36" t="s">
        <v>13</v>
      </c>
      <c r="E21" s="37">
        <v>8</v>
      </c>
      <c r="F21" s="62"/>
      <c r="G21" s="47"/>
      <c r="H21" s="42">
        <f>E21*G21</f>
        <v>0</v>
      </c>
      <c r="I21" s="88"/>
      <c r="J21" s="83"/>
    </row>
    <row r="22" spans="2:10" ht="15.75" customHeight="1" thickBot="1" x14ac:dyDescent="0.4">
      <c r="B22" s="80"/>
      <c r="C22" s="11" t="s">
        <v>14</v>
      </c>
      <c r="D22" s="12"/>
      <c r="E22" s="13">
        <f>SUM(E21)</f>
        <v>8</v>
      </c>
      <c r="F22" s="61">
        <f>F21</f>
        <v>0</v>
      </c>
      <c r="G22" s="13"/>
      <c r="H22" s="43">
        <f>SUM(H21)</f>
        <v>0</v>
      </c>
      <c r="I22" s="88"/>
      <c r="J22" s="83"/>
    </row>
    <row r="23" spans="2:10" ht="29.25" customHeight="1" thickBot="1" x14ac:dyDescent="0.4">
      <c r="B23" s="80"/>
      <c r="C23" s="86"/>
      <c r="D23" s="87"/>
      <c r="E23" s="56"/>
      <c r="F23" s="56"/>
      <c r="G23" s="88"/>
      <c r="H23" s="89" t="s">
        <v>15</v>
      </c>
      <c r="I23" s="106">
        <f>H22/E22</f>
        <v>0</v>
      </c>
      <c r="J23" s="83"/>
    </row>
    <row r="24" spans="2:10" ht="9" customHeight="1" thickBot="1" x14ac:dyDescent="0.4">
      <c r="B24" s="80"/>
      <c r="C24" s="86"/>
      <c r="D24" s="87"/>
      <c r="E24" s="56"/>
      <c r="F24" s="56"/>
      <c r="G24" s="56"/>
      <c r="H24" s="56"/>
      <c r="I24" s="88"/>
      <c r="J24" s="83"/>
    </row>
    <row r="25" spans="2:10" ht="15.75" customHeight="1" x14ac:dyDescent="0.35">
      <c r="B25" s="80"/>
      <c r="C25" s="137" t="s">
        <v>17</v>
      </c>
      <c r="D25" s="138"/>
      <c r="E25" s="138"/>
      <c r="F25" s="138"/>
      <c r="G25" s="138"/>
      <c r="H25" s="139"/>
      <c r="I25" s="88"/>
      <c r="J25" s="83"/>
    </row>
    <row r="26" spans="2:10" ht="9" customHeight="1" thickBot="1" x14ac:dyDescent="0.4">
      <c r="B26" s="80"/>
      <c r="C26" s="54"/>
      <c r="D26" s="55"/>
      <c r="E26" s="56"/>
      <c r="F26" s="56"/>
      <c r="G26" s="56"/>
      <c r="H26" s="57"/>
      <c r="I26" s="88"/>
      <c r="J26" s="83"/>
    </row>
    <row r="27" spans="2:10" x14ac:dyDescent="0.35">
      <c r="B27" s="80"/>
      <c r="C27" s="6" t="s">
        <v>7</v>
      </c>
      <c r="D27" s="7" t="s">
        <v>8</v>
      </c>
      <c r="E27" s="8" t="s">
        <v>9</v>
      </c>
      <c r="F27" s="8" t="s">
        <v>10</v>
      </c>
      <c r="G27" s="8" t="s">
        <v>11</v>
      </c>
      <c r="H27" s="14" t="s">
        <v>12</v>
      </c>
      <c r="I27" s="105"/>
      <c r="J27" s="83"/>
    </row>
    <row r="28" spans="2:10" ht="31.5" customHeight="1" x14ac:dyDescent="0.35">
      <c r="B28" s="80"/>
      <c r="C28" s="107" t="s">
        <v>27</v>
      </c>
      <c r="D28" s="36" t="s">
        <v>13</v>
      </c>
      <c r="E28" s="37">
        <v>7</v>
      </c>
      <c r="F28" s="62"/>
      <c r="G28" s="47"/>
      <c r="H28" s="42">
        <f>E28*G28</f>
        <v>0</v>
      </c>
      <c r="I28" s="88"/>
      <c r="J28" s="83"/>
    </row>
    <row r="29" spans="2:10" ht="15" thickBot="1" x14ac:dyDescent="0.4">
      <c r="B29" s="80"/>
      <c r="C29" s="11" t="s">
        <v>14</v>
      </c>
      <c r="D29" s="40"/>
      <c r="E29" s="41">
        <f>SUM(E28)</f>
        <v>7</v>
      </c>
      <c r="F29" s="61">
        <f>F28</f>
        <v>0</v>
      </c>
      <c r="G29" s="13"/>
      <c r="H29" s="43">
        <f>SUM(H28)</f>
        <v>0</v>
      </c>
      <c r="I29" s="88"/>
      <c r="J29" s="83"/>
    </row>
    <row r="30" spans="2:10" ht="27.75" customHeight="1" thickBot="1" x14ac:dyDescent="0.4">
      <c r="B30" s="80"/>
      <c r="C30" s="86"/>
      <c r="D30" s="87"/>
      <c r="E30" s="56"/>
      <c r="F30" s="56"/>
      <c r="G30" s="88"/>
      <c r="H30" s="89" t="s">
        <v>15</v>
      </c>
      <c r="I30" s="106">
        <f>H29/E29</f>
        <v>0</v>
      </c>
      <c r="J30" s="83"/>
    </row>
    <row r="31" spans="2:10" ht="15" thickBot="1" x14ac:dyDescent="0.4">
      <c r="B31" s="90"/>
      <c r="C31" s="91"/>
      <c r="D31" s="92"/>
      <c r="E31" s="93"/>
      <c r="F31" s="93"/>
      <c r="G31" s="93"/>
      <c r="H31" s="93"/>
      <c r="I31" s="93"/>
      <c r="J31" s="94"/>
    </row>
    <row r="32" spans="2:10" ht="10" customHeight="1" thickBot="1" x14ac:dyDescent="0.4"/>
    <row r="33" spans="2:10" ht="18.5" x14ac:dyDescent="0.45">
      <c r="B33" s="95"/>
      <c r="C33" s="76" t="s">
        <v>100</v>
      </c>
      <c r="D33" s="96"/>
      <c r="E33" s="97"/>
      <c r="F33" s="97"/>
      <c r="G33" s="97"/>
      <c r="H33" s="97"/>
      <c r="I33" s="104"/>
      <c r="J33" s="99"/>
    </row>
    <row r="34" spans="2:10" ht="15" thickBot="1" x14ac:dyDescent="0.4">
      <c r="B34" s="80"/>
      <c r="C34" s="82"/>
      <c r="D34" s="100"/>
      <c r="E34" s="88"/>
      <c r="F34" s="88"/>
      <c r="G34" s="88"/>
      <c r="H34" s="88"/>
      <c r="I34" s="88"/>
      <c r="J34" s="83"/>
    </row>
    <row r="35" spans="2:10" ht="15.5" x14ac:dyDescent="0.35">
      <c r="B35" s="80"/>
      <c r="C35" s="137" t="s">
        <v>19</v>
      </c>
      <c r="D35" s="138"/>
      <c r="E35" s="138"/>
      <c r="F35" s="138"/>
      <c r="G35" s="138"/>
      <c r="H35" s="139"/>
      <c r="I35" s="88"/>
      <c r="J35" s="83"/>
    </row>
    <row r="36" spans="2:10" ht="6" customHeight="1" thickBot="1" x14ac:dyDescent="0.4">
      <c r="B36" s="80"/>
      <c r="C36" s="54"/>
      <c r="D36" s="55"/>
      <c r="E36" s="56"/>
      <c r="F36" s="56"/>
      <c r="G36" s="56"/>
      <c r="H36" s="57"/>
      <c r="I36" s="88"/>
      <c r="J36" s="83"/>
    </row>
    <row r="37" spans="2:10" x14ac:dyDescent="0.35">
      <c r="B37" s="80"/>
      <c r="C37" s="6" t="s">
        <v>7</v>
      </c>
      <c r="D37" s="7" t="s">
        <v>8</v>
      </c>
      <c r="E37" s="8" t="s">
        <v>9</v>
      </c>
      <c r="F37" s="8" t="s">
        <v>10</v>
      </c>
      <c r="G37" s="8" t="s">
        <v>11</v>
      </c>
      <c r="H37" s="14" t="s">
        <v>12</v>
      </c>
      <c r="I37" s="105"/>
      <c r="J37" s="83"/>
    </row>
    <row r="38" spans="2:10" x14ac:dyDescent="0.35">
      <c r="B38" s="80"/>
      <c r="C38" s="107" t="s">
        <v>20</v>
      </c>
      <c r="D38" s="9" t="s">
        <v>21</v>
      </c>
      <c r="E38" s="10">
        <v>4</v>
      </c>
      <c r="F38" s="62"/>
      <c r="G38" s="47"/>
      <c r="H38" s="16">
        <f>E38*G38</f>
        <v>0</v>
      </c>
      <c r="I38" s="88"/>
      <c r="J38" s="83"/>
    </row>
    <row r="39" spans="2:10" x14ac:dyDescent="0.35">
      <c r="B39" s="80"/>
      <c r="C39" s="108" t="s">
        <v>22</v>
      </c>
      <c r="D39" s="20" t="s">
        <v>23</v>
      </c>
      <c r="E39" s="21">
        <v>3</v>
      </c>
      <c r="F39" s="63"/>
      <c r="G39" s="64"/>
      <c r="H39" s="22">
        <f>G39*E39</f>
        <v>0</v>
      </c>
      <c r="I39" s="88"/>
      <c r="J39" s="83"/>
    </row>
    <row r="40" spans="2:10" ht="15" thickBot="1" x14ac:dyDescent="0.4">
      <c r="B40" s="80"/>
      <c r="C40" s="11" t="s">
        <v>14</v>
      </c>
      <c r="D40" s="12"/>
      <c r="E40" s="13">
        <f>SUM(E38:E39)</f>
        <v>7</v>
      </c>
      <c r="F40" s="61">
        <f>MAX(F38:F39)</f>
        <v>0</v>
      </c>
      <c r="G40" s="13"/>
      <c r="H40" s="18">
        <f>SUM(H38:H39)</f>
        <v>0</v>
      </c>
      <c r="I40" s="88"/>
      <c r="J40" s="83"/>
    </row>
    <row r="41" spans="2:10" ht="24.5" thickBot="1" x14ac:dyDescent="0.4">
      <c r="B41" s="80"/>
      <c r="C41" s="86"/>
      <c r="D41" s="87"/>
      <c r="E41" s="56"/>
      <c r="F41" s="56"/>
      <c r="G41" s="88"/>
      <c r="H41" s="89" t="s">
        <v>15</v>
      </c>
      <c r="I41" s="106">
        <f>H40/E40</f>
        <v>0</v>
      </c>
      <c r="J41" s="83"/>
    </row>
    <row r="42" spans="2:10" ht="7.5" customHeight="1" thickBot="1" x14ac:dyDescent="0.4">
      <c r="B42" s="80"/>
      <c r="C42" s="82"/>
      <c r="D42" s="100"/>
      <c r="E42" s="88"/>
      <c r="F42" s="88"/>
      <c r="G42" s="88"/>
      <c r="H42" s="88"/>
      <c r="I42" s="88"/>
      <c r="J42" s="83"/>
    </row>
    <row r="43" spans="2:10" ht="15.5" x14ac:dyDescent="0.35">
      <c r="B43" s="80"/>
      <c r="C43" s="137" t="s">
        <v>24</v>
      </c>
      <c r="D43" s="138"/>
      <c r="E43" s="138"/>
      <c r="F43" s="138"/>
      <c r="G43" s="138"/>
      <c r="H43" s="139"/>
      <c r="I43" s="88"/>
      <c r="J43" s="83"/>
    </row>
    <row r="44" spans="2:10" ht="5.25" customHeight="1" thickBot="1" x14ac:dyDescent="0.4">
      <c r="B44" s="80"/>
      <c r="C44" s="54"/>
      <c r="D44" s="55"/>
      <c r="E44" s="56"/>
      <c r="F44" s="56"/>
      <c r="G44" s="56"/>
      <c r="H44" s="57"/>
      <c r="I44" s="88"/>
      <c r="J44" s="83"/>
    </row>
    <row r="45" spans="2:10" x14ac:dyDescent="0.35">
      <c r="B45" s="80"/>
      <c r="C45" s="6" t="s">
        <v>7</v>
      </c>
      <c r="D45" s="7" t="s">
        <v>8</v>
      </c>
      <c r="E45" s="8" t="s">
        <v>9</v>
      </c>
      <c r="F45" s="8" t="s">
        <v>10</v>
      </c>
      <c r="G45" s="8" t="s">
        <v>11</v>
      </c>
      <c r="H45" s="14" t="s">
        <v>12</v>
      </c>
      <c r="I45" s="105"/>
      <c r="J45" s="83"/>
    </row>
    <row r="46" spans="2:10" x14ac:dyDescent="0.35">
      <c r="B46" s="80"/>
      <c r="C46" s="107" t="s">
        <v>25</v>
      </c>
      <c r="D46" s="9" t="s">
        <v>21</v>
      </c>
      <c r="E46" s="10">
        <v>5</v>
      </c>
      <c r="F46" s="62"/>
      <c r="G46" s="47"/>
      <c r="H46" s="16">
        <f>E46*G46</f>
        <v>0</v>
      </c>
      <c r="I46" s="88"/>
      <c r="J46" s="83"/>
    </row>
    <row r="47" spans="2:10" x14ac:dyDescent="0.35">
      <c r="B47" s="80"/>
      <c r="C47" s="108" t="s">
        <v>26</v>
      </c>
      <c r="D47" s="20" t="s">
        <v>23</v>
      </c>
      <c r="E47" s="21">
        <v>3</v>
      </c>
      <c r="F47" s="63"/>
      <c r="G47" s="64"/>
      <c r="H47" s="22">
        <f>G47*E47</f>
        <v>0</v>
      </c>
      <c r="I47" s="88"/>
      <c r="J47" s="83"/>
    </row>
    <row r="48" spans="2:10" ht="15" thickBot="1" x14ac:dyDescent="0.4">
      <c r="B48" s="80"/>
      <c r="C48" s="11" t="s">
        <v>14</v>
      </c>
      <c r="D48" s="12"/>
      <c r="E48" s="13">
        <f>SUM(E46:E47)</f>
        <v>8</v>
      </c>
      <c r="F48" s="61">
        <f>MAX(F46:F47)</f>
        <v>0</v>
      </c>
      <c r="G48" s="13"/>
      <c r="H48" s="18">
        <f>SUM(H46:H47)</f>
        <v>0</v>
      </c>
      <c r="I48" s="88"/>
      <c r="J48" s="83"/>
    </row>
    <row r="49" spans="2:10" ht="24.5" thickBot="1" x14ac:dyDescent="0.4">
      <c r="B49" s="80"/>
      <c r="C49" s="86"/>
      <c r="D49" s="87"/>
      <c r="E49" s="56"/>
      <c r="F49" s="56"/>
      <c r="G49" s="88"/>
      <c r="H49" s="89" t="s">
        <v>15</v>
      </c>
      <c r="I49" s="106">
        <f>H48/E48</f>
        <v>0</v>
      </c>
      <c r="J49" s="83"/>
    </row>
    <row r="50" spans="2:10" ht="9" customHeight="1" thickBot="1" x14ac:dyDescent="0.4">
      <c r="B50" s="80"/>
      <c r="C50" s="82"/>
      <c r="D50" s="100"/>
      <c r="E50" s="88"/>
      <c r="F50" s="88"/>
      <c r="G50" s="88"/>
      <c r="H50" s="88"/>
      <c r="I50" s="88"/>
      <c r="J50" s="83"/>
    </row>
    <row r="51" spans="2:10" ht="15.5" x14ac:dyDescent="0.35">
      <c r="B51" s="80"/>
      <c r="C51" s="137" t="s">
        <v>29</v>
      </c>
      <c r="D51" s="138"/>
      <c r="E51" s="138"/>
      <c r="F51" s="138"/>
      <c r="G51" s="138"/>
      <c r="H51" s="139"/>
      <c r="I51" s="88"/>
      <c r="J51" s="83"/>
    </row>
    <row r="52" spans="2:10" ht="6.75" customHeight="1" thickBot="1" x14ac:dyDescent="0.4">
      <c r="B52" s="80"/>
      <c r="C52" s="54"/>
      <c r="D52" s="55"/>
      <c r="E52" s="56"/>
      <c r="F52" s="56"/>
      <c r="G52" s="56"/>
      <c r="H52" s="57"/>
      <c r="I52" s="88"/>
      <c r="J52" s="83"/>
    </row>
    <row r="53" spans="2:10" x14ac:dyDescent="0.35">
      <c r="B53" s="80"/>
      <c r="C53" s="6" t="s">
        <v>7</v>
      </c>
      <c r="D53" s="7" t="s">
        <v>8</v>
      </c>
      <c r="E53" s="8" t="s">
        <v>9</v>
      </c>
      <c r="F53" s="8" t="s">
        <v>10</v>
      </c>
      <c r="G53" s="8" t="s">
        <v>11</v>
      </c>
      <c r="H53" s="14" t="s">
        <v>12</v>
      </c>
      <c r="I53" s="105"/>
      <c r="J53" s="83"/>
    </row>
    <row r="54" spans="2:10" ht="29" x14ac:dyDescent="0.35">
      <c r="B54" s="80"/>
      <c r="C54" s="107" t="s">
        <v>30</v>
      </c>
      <c r="D54" s="36" t="s">
        <v>21</v>
      </c>
      <c r="E54" s="37">
        <v>5</v>
      </c>
      <c r="F54" s="62"/>
      <c r="G54" s="47"/>
      <c r="H54" s="42">
        <f>E54*G54</f>
        <v>0</v>
      </c>
      <c r="I54" s="88"/>
      <c r="J54" s="83"/>
    </row>
    <row r="55" spans="2:10" ht="29" x14ac:dyDescent="0.35">
      <c r="B55" s="80"/>
      <c r="C55" s="108" t="s">
        <v>31</v>
      </c>
      <c r="D55" s="44" t="s">
        <v>23</v>
      </c>
      <c r="E55" s="45">
        <v>3</v>
      </c>
      <c r="F55" s="63"/>
      <c r="G55" s="64"/>
      <c r="H55" s="46">
        <f>G55*E55</f>
        <v>0</v>
      </c>
      <c r="I55" s="88"/>
      <c r="J55" s="83"/>
    </row>
    <row r="56" spans="2:10" ht="15" thickBot="1" x14ac:dyDescent="0.4">
      <c r="B56" s="80"/>
      <c r="C56" s="11" t="s">
        <v>14</v>
      </c>
      <c r="D56" s="12"/>
      <c r="E56" s="13">
        <f>SUM(E54:E55)</f>
        <v>8</v>
      </c>
      <c r="F56" s="61">
        <f>MAX(F54:F55)</f>
        <v>0</v>
      </c>
      <c r="G56" s="13"/>
      <c r="H56" s="18">
        <f>SUM(H54:H55)</f>
        <v>0</v>
      </c>
      <c r="I56" s="88"/>
      <c r="J56" s="83"/>
    </row>
    <row r="57" spans="2:10" ht="24.5" thickBot="1" x14ac:dyDescent="0.4">
      <c r="B57" s="80"/>
      <c r="C57" s="86"/>
      <c r="D57" s="87"/>
      <c r="E57" s="56"/>
      <c r="F57" s="56"/>
      <c r="G57" s="88"/>
      <c r="H57" s="89" t="s">
        <v>15</v>
      </c>
      <c r="I57" s="106">
        <f>H56/E56</f>
        <v>0</v>
      </c>
      <c r="J57" s="83"/>
    </row>
    <row r="58" spans="2:10" ht="6.75" customHeight="1" thickBot="1" x14ac:dyDescent="0.4">
      <c r="B58" s="80"/>
      <c r="C58" s="82"/>
      <c r="D58" s="100"/>
      <c r="E58" s="88"/>
      <c r="F58" s="88"/>
      <c r="G58" s="88"/>
      <c r="H58" s="88"/>
      <c r="I58" s="88"/>
      <c r="J58" s="83"/>
    </row>
    <row r="59" spans="2:10" ht="15.5" x14ac:dyDescent="0.35">
      <c r="B59" s="80"/>
      <c r="C59" s="137" t="s">
        <v>32</v>
      </c>
      <c r="D59" s="138"/>
      <c r="E59" s="138"/>
      <c r="F59" s="138"/>
      <c r="G59" s="138"/>
      <c r="H59" s="139"/>
      <c r="I59" s="88"/>
      <c r="J59" s="83"/>
    </row>
    <row r="60" spans="2:10" ht="6" customHeight="1" thickBot="1" x14ac:dyDescent="0.4">
      <c r="B60" s="80"/>
      <c r="C60" s="54"/>
      <c r="D60" s="55"/>
      <c r="E60" s="56"/>
      <c r="F60" s="56"/>
      <c r="G60" s="56"/>
      <c r="H60" s="57"/>
      <c r="I60" s="88"/>
      <c r="J60" s="83"/>
    </row>
    <row r="61" spans="2:10" x14ac:dyDescent="0.35">
      <c r="B61" s="80"/>
      <c r="C61" s="6" t="s">
        <v>7</v>
      </c>
      <c r="D61" s="7" t="s">
        <v>8</v>
      </c>
      <c r="E61" s="8" t="s">
        <v>9</v>
      </c>
      <c r="F61" s="8" t="s">
        <v>10</v>
      </c>
      <c r="G61" s="8" t="s">
        <v>11</v>
      </c>
      <c r="H61" s="14" t="s">
        <v>12</v>
      </c>
      <c r="I61" s="105"/>
      <c r="J61" s="83"/>
    </row>
    <row r="62" spans="2:10" x14ac:dyDescent="0.35">
      <c r="B62" s="80"/>
      <c r="C62" s="107" t="s">
        <v>33</v>
      </c>
      <c r="D62" s="9" t="s">
        <v>34</v>
      </c>
      <c r="E62" s="10">
        <v>4</v>
      </c>
      <c r="F62" s="62"/>
      <c r="G62" s="47"/>
      <c r="H62" s="16">
        <f>E62*G62</f>
        <v>0</v>
      </c>
      <c r="I62" s="88"/>
      <c r="J62" s="83"/>
    </row>
    <row r="63" spans="2:10" ht="15" thickBot="1" x14ac:dyDescent="0.4">
      <c r="B63" s="80"/>
      <c r="C63" s="11" t="s">
        <v>14</v>
      </c>
      <c r="D63" s="12"/>
      <c r="E63" s="13">
        <f>SUM(E62:E62)</f>
        <v>4</v>
      </c>
      <c r="F63" s="61">
        <f>F62</f>
        <v>0</v>
      </c>
      <c r="G63" s="13"/>
      <c r="H63" s="18">
        <f>SUM(H62:H62)</f>
        <v>0</v>
      </c>
      <c r="I63" s="88"/>
      <c r="J63" s="83"/>
    </row>
    <row r="64" spans="2:10" ht="24.5" thickBot="1" x14ac:dyDescent="0.4">
      <c r="B64" s="80"/>
      <c r="C64" s="86"/>
      <c r="D64" s="87"/>
      <c r="E64" s="56"/>
      <c r="F64" s="56"/>
      <c r="G64" s="88"/>
      <c r="H64" s="89" t="s">
        <v>15</v>
      </c>
      <c r="I64" s="106">
        <f>H63/E63</f>
        <v>0</v>
      </c>
      <c r="J64" s="83"/>
    </row>
    <row r="65" spans="2:10" ht="7.5" customHeight="1" x14ac:dyDescent="0.35">
      <c r="B65" s="80"/>
      <c r="C65" s="82"/>
      <c r="D65" s="100"/>
      <c r="E65" s="88"/>
      <c r="F65" s="88"/>
      <c r="G65" s="88"/>
      <c r="H65" s="88"/>
      <c r="I65" s="88"/>
      <c r="J65" s="83"/>
    </row>
    <row r="66" spans="2:10" ht="15" thickBot="1" x14ac:dyDescent="0.4">
      <c r="B66" s="80"/>
      <c r="C66" s="82"/>
      <c r="D66" s="100"/>
      <c r="E66" s="88"/>
      <c r="F66" s="88"/>
      <c r="G66" s="88"/>
      <c r="H66" s="88"/>
      <c r="I66" s="88"/>
      <c r="J66" s="83"/>
    </row>
    <row r="67" spans="2:10" ht="15.5" x14ac:dyDescent="0.35">
      <c r="B67" s="80"/>
      <c r="C67" s="137" t="s">
        <v>35</v>
      </c>
      <c r="D67" s="138"/>
      <c r="E67" s="138"/>
      <c r="F67" s="138"/>
      <c r="G67" s="138"/>
      <c r="H67" s="139"/>
      <c r="I67" s="88"/>
      <c r="J67" s="83"/>
    </row>
    <row r="68" spans="2:10" ht="3.75" customHeight="1" thickBot="1" x14ac:dyDescent="0.4">
      <c r="B68" s="80"/>
      <c r="C68" s="54"/>
      <c r="D68" s="55"/>
      <c r="E68" s="56"/>
      <c r="F68" s="56"/>
      <c r="G68" s="56"/>
      <c r="H68" s="57"/>
      <c r="I68" s="88"/>
      <c r="J68" s="83"/>
    </row>
    <row r="69" spans="2:10" x14ac:dyDescent="0.35">
      <c r="B69" s="80"/>
      <c r="C69" s="6" t="s">
        <v>7</v>
      </c>
      <c r="D69" s="7" t="s">
        <v>8</v>
      </c>
      <c r="E69" s="8" t="s">
        <v>9</v>
      </c>
      <c r="F69" s="8" t="s">
        <v>10</v>
      </c>
      <c r="G69" s="8" t="s">
        <v>11</v>
      </c>
      <c r="H69" s="14" t="s">
        <v>12</v>
      </c>
      <c r="I69" s="105"/>
      <c r="J69" s="83"/>
    </row>
    <row r="70" spans="2:10" x14ac:dyDescent="0.35">
      <c r="B70" s="80"/>
      <c r="C70" s="107" t="s">
        <v>36</v>
      </c>
      <c r="D70" s="36" t="s">
        <v>21</v>
      </c>
      <c r="E70" s="37">
        <v>6</v>
      </c>
      <c r="F70" s="62"/>
      <c r="G70" s="47"/>
      <c r="H70" s="42">
        <f>E70*G70</f>
        <v>0</v>
      </c>
      <c r="I70" s="88"/>
      <c r="J70" s="83"/>
    </row>
    <row r="71" spans="2:10" x14ac:dyDescent="0.35">
      <c r="B71" s="80"/>
      <c r="C71" s="108" t="s">
        <v>37</v>
      </c>
      <c r="D71" s="20" t="s">
        <v>23</v>
      </c>
      <c r="E71" s="21">
        <v>3</v>
      </c>
      <c r="F71" s="63"/>
      <c r="G71" s="64"/>
      <c r="H71" s="22">
        <f>G71*E71</f>
        <v>0</v>
      </c>
      <c r="I71" s="88"/>
      <c r="J71" s="83"/>
    </row>
    <row r="72" spans="2:10" ht="15" thickBot="1" x14ac:dyDescent="0.4">
      <c r="B72" s="80"/>
      <c r="C72" s="11" t="s">
        <v>14</v>
      </c>
      <c r="D72" s="12"/>
      <c r="E72" s="13">
        <f>SUM(E70:E71)</f>
        <v>9</v>
      </c>
      <c r="F72" s="61">
        <f>MAX(F70:F71)</f>
        <v>0</v>
      </c>
      <c r="G72" s="13"/>
      <c r="H72" s="18">
        <f>SUM(H70:H71)</f>
        <v>0</v>
      </c>
      <c r="I72" s="88"/>
      <c r="J72" s="83"/>
    </row>
    <row r="73" spans="2:10" ht="24.5" thickBot="1" x14ac:dyDescent="0.4">
      <c r="B73" s="80"/>
      <c r="C73" s="86"/>
      <c r="D73" s="87"/>
      <c r="E73" s="56"/>
      <c r="F73" s="56"/>
      <c r="G73" s="88"/>
      <c r="H73" s="89" t="s">
        <v>15</v>
      </c>
      <c r="I73" s="106">
        <f>H72/E72</f>
        <v>0</v>
      </c>
      <c r="J73" s="83"/>
    </row>
    <row r="74" spans="2:10" ht="6" customHeight="1" thickBot="1" x14ac:dyDescent="0.4">
      <c r="B74" s="80"/>
      <c r="C74" s="82"/>
      <c r="D74" s="100"/>
      <c r="E74" s="88"/>
      <c r="F74" s="88"/>
      <c r="G74" s="88"/>
      <c r="H74" s="88"/>
      <c r="I74" s="88"/>
      <c r="J74" s="83"/>
    </row>
    <row r="75" spans="2:10" ht="15.5" x14ac:dyDescent="0.35">
      <c r="B75" s="80"/>
      <c r="C75" s="137" t="s">
        <v>38</v>
      </c>
      <c r="D75" s="138"/>
      <c r="E75" s="138"/>
      <c r="F75" s="138"/>
      <c r="G75" s="138"/>
      <c r="H75" s="139"/>
      <c r="I75" s="88"/>
      <c r="J75" s="83"/>
    </row>
    <row r="76" spans="2:10" ht="6" customHeight="1" thickBot="1" x14ac:dyDescent="0.4">
      <c r="B76" s="80"/>
      <c r="C76" s="54"/>
      <c r="D76" s="55"/>
      <c r="E76" s="56"/>
      <c r="F76" s="56"/>
      <c r="G76" s="56"/>
      <c r="H76" s="57"/>
      <c r="I76" s="88"/>
      <c r="J76" s="83"/>
    </row>
    <row r="77" spans="2:10" x14ac:dyDescent="0.35">
      <c r="B77" s="80"/>
      <c r="C77" s="6" t="s">
        <v>7</v>
      </c>
      <c r="D77" s="7" t="s">
        <v>8</v>
      </c>
      <c r="E77" s="8" t="s">
        <v>9</v>
      </c>
      <c r="F77" s="8" t="s">
        <v>10</v>
      </c>
      <c r="G77" s="8" t="s">
        <v>11</v>
      </c>
      <c r="H77" s="14" t="s">
        <v>12</v>
      </c>
      <c r="I77" s="105"/>
      <c r="J77" s="83"/>
    </row>
    <row r="78" spans="2:10" x14ac:dyDescent="0.35">
      <c r="B78" s="80"/>
      <c r="C78" s="107" t="s">
        <v>39</v>
      </c>
      <c r="D78" s="9" t="s">
        <v>21</v>
      </c>
      <c r="E78" s="10">
        <v>5</v>
      </c>
      <c r="F78" s="62"/>
      <c r="G78" s="47"/>
      <c r="H78" s="16">
        <f>E78*G78</f>
        <v>0</v>
      </c>
      <c r="I78" s="88"/>
      <c r="J78" s="83"/>
    </row>
    <row r="79" spans="2:10" x14ac:dyDescent="0.35">
      <c r="B79" s="80"/>
      <c r="C79" s="108" t="s">
        <v>40</v>
      </c>
      <c r="D79" s="20" t="s">
        <v>23</v>
      </c>
      <c r="E79" s="21">
        <v>3</v>
      </c>
      <c r="F79" s="63"/>
      <c r="G79" s="64"/>
      <c r="H79" s="22">
        <f>G79*E79</f>
        <v>0</v>
      </c>
      <c r="I79" s="88"/>
      <c r="J79" s="83"/>
    </row>
    <row r="80" spans="2:10" ht="15" thickBot="1" x14ac:dyDescent="0.4">
      <c r="B80" s="80"/>
      <c r="C80" s="11" t="s">
        <v>14</v>
      </c>
      <c r="D80" s="12"/>
      <c r="E80" s="13">
        <f>SUM(E78:E79)</f>
        <v>8</v>
      </c>
      <c r="F80" s="61">
        <f>MAX(F78:F79)</f>
        <v>0</v>
      </c>
      <c r="G80" s="13"/>
      <c r="H80" s="18">
        <f>SUM(H78:H79)</f>
        <v>0</v>
      </c>
      <c r="I80" s="88"/>
      <c r="J80" s="83"/>
    </row>
    <row r="81" spans="2:10" ht="24.5" thickBot="1" x14ac:dyDescent="0.4">
      <c r="B81" s="80"/>
      <c r="C81" s="86"/>
      <c r="D81" s="87"/>
      <c r="E81" s="56"/>
      <c r="F81" s="56"/>
      <c r="G81" s="88"/>
      <c r="H81" s="89" t="s">
        <v>15</v>
      </c>
      <c r="I81" s="106">
        <f>H80/E80</f>
        <v>0</v>
      </c>
      <c r="J81" s="83"/>
    </row>
    <row r="82" spans="2:10" ht="6.75" customHeight="1" thickBot="1" x14ac:dyDescent="0.4">
      <c r="B82" s="80"/>
      <c r="C82" s="82"/>
      <c r="D82" s="100"/>
      <c r="E82" s="88"/>
      <c r="F82" s="88"/>
      <c r="G82" s="88"/>
      <c r="H82" s="88"/>
      <c r="I82" s="88"/>
      <c r="J82" s="83"/>
    </row>
    <row r="83" spans="2:10" ht="15.5" x14ac:dyDescent="0.35">
      <c r="B83" s="80"/>
      <c r="C83" s="137" t="s">
        <v>41</v>
      </c>
      <c r="D83" s="138"/>
      <c r="E83" s="138"/>
      <c r="F83" s="138"/>
      <c r="G83" s="138"/>
      <c r="H83" s="139"/>
      <c r="I83" s="88"/>
      <c r="J83" s="83"/>
    </row>
    <row r="84" spans="2:10" ht="6" customHeight="1" thickBot="1" x14ac:dyDescent="0.4">
      <c r="B84" s="80"/>
      <c r="C84" s="54"/>
      <c r="D84" s="55"/>
      <c r="E84" s="56"/>
      <c r="F84" s="56"/>
      <c r="G84" s="56"/>
      <c r="H84" s="57"/>
      <c r="I84" s="88"/>
      <c r="J84" s="83"/>
    </row>
    <row r="85" spans="2:10" x14ac:dyDescent="0.35">
      <c r="B85" s="80"/>
      <c r="C85" s="6" t="s">
        <v>7</v>
      </c>
      <c r="D85" s="7" t="s">
        <v>8</v>
      </c>
      <c r="E85" s="8" t="s">
        <v>9</v>
      </c>
      <c r="F85" s="8" t="s">
        <v>10</v>
      </c>
      <c r="G85" s="8" t="s">
        <v>11</v>
      </c>
      <c r="H85" s="14" t="s">
        <v>12</v>
      </c>
      <c r="I85" s="105"/>
      <c r="J85" s="83"/>
    </row>
    <row r="86" spans="2:10" x14ac:dyDescent="0.35">
      <c r="B86" s="80"/>
      <c r="C86" s="107" t="s">
        <v>42</v>
      </c>
      <c r="D86" s="36" t="s">
        <v>13</v>
      </c>
      <c r="E86" s="37">
        <v>9</v>
      </c>
      <c r="F86" s="62"/>
      <c r="G86" s="47"/>
      <c r="H86" s="42">
        <f>E86*G86</f>
        <v>0</v>
      </c>
      <c r="I86" s="88"/>
      <c r="J86" s="83"/>
    </row>
    <row r="87" spans="2:10" ht="15" thickBot="1" x14ac:dyDescent="0.4">
      <c r="B87" s="80"/>
      <c r="C87" s="11" t="s">
        <v>14</v>
      </c>
      <c r="D87" s="12"/>
      <c r="E87" s="13">
        <f>SUM(E86:E86)</f>
        <v>9</v>
      </c>
      <c r="F87" s="61">
        <f>F86</f>
        <v>0</v>
      </c>
      <c r="G87" s="13"/>
      <c r="H87" s="18">
        <f>SUM(H86:H86)</f>
        <v>0</v>
      </c>
      <c r="I87" s="88"/>
      <c r="J87" s="83"/>
    </row>
    <row r="88" spans="2:10" ht="24.5" thickBot="1" x14ac:dyDescent="0.4">
      <c r="B88" s="80"/>
      <c r="C88" s="86"/>
      <c r="D88" s="87"/>
      <c r="E88" s="56"/>
      <c r="F88" s="56"/>
      <c r="G88" s="88"/>
      <c r="H88" s="89" t="s">
        <v>15</v>
      </c>
      <c r="I88" s="106">
        <f>H87/E87</f>
        <v>0</v>
      </c>
      <c r="J88" s="83"/>
    </row>
    <row r="89" spans="2:10" ht="7.5" customHeight="1" thickBot="1" x14ac:dyDescent="0.4">
      <c r="B89" s="80"/>
      <c r="C89" s="82"/>
      <c r="D89" s="100"/>
      <c r="E89" s="88"/>
      <c r="F89" s="88"/>
      <c r="G89" s="88"/>
      <c r="H89" s="88"/>
      <c r="I89" s="88"/>
      <c r="J89" s="83"/>
    </row>
    <row r="90" spans="2:10" ht="15.5" x14ac:dyDescent="0.35">
      <c r="B90" s="80"/>
      <c r="C90" s="137" t="s">
        <v>43</v>
      </c>
      <c r="D90" s="138"/>
      <c r="E90" s="138"/>
      <c r="F90" s="138"/>
      <c r="G90" s="138"/>
      <c r="H90" s="139"/>
      <c r="I90" s="88"/>
      <c r="J90" s="83"/>
    </row>
    <row r="91" spans="2:10" ht="4.5" customHeight="1" thickBot="1" x14ac:dyDescent="0.4">
      <c r="B91" s="80"/>
      <c r="C91" s="54"/>
      <c r="D91" s="55"/>
      <c r="E91" s="56"/>
      <c r="F91" s="56"/>
      <c r="G91" s="56"/>
      <c r="H91" s="57"/>
      <c r="I91" s="88"/>
      <c r="J91" s="83"/>
    </row>
    <row r="92" spans="2:10" x14ac:dyDescent="0.35">
      <c r="B92" s="80"/>
      <c r="C92" s="6" t="s">
        <v>7</v>
      </c>
      <c r="D92" s="7" t="s">
        <v>8</v>
      </c>
      <c r="E92" s="8" t="s">
        <v>9</v>
      </c>
      <c r="F92" s="8" t="s">
        <v>10</v>
      </c>
      <c r="G92" s="8" t="s">
        <v>11</v>
      </c>
      <c r="H92" s="14" t="s">
        <v>12</v>
      </c>
      <c r="I92" s="105"/>
      <c r="J92" s="83"/>
    </row>
    <row r="93" spans="2:10" x14ac:dyDescent="0.35">
      <c r="B93" s="80"/>
      <c r="C93" s="107" t="s">
        <v>44</v>
      </c>
      <c r="D93" s="9" t="s">
        <v>45</v>
      </c>
      <c r="E93" s="10">
        <v>6</v>
      </c>
      <c r="F93" s="62"/>
      <c r="G93" s="47"/>
      <c r="H93" s="16">
        <f>E93*G93</f>
        <v>0</v>
      </c>
      <c r="I93" s="88"/>
      <c r="J93" s="83"/>
    </row>
    <row r="94" spans="2:10" ht="15" thickBot="1" x14ac:dyDescent="0.4">
      <c r="B94" s="80"/>
      <c r="C94" s="11" t="s">
        <v>14</v>
      </c>
      <c r="D94" s="12"/>
      <c r="E94" s="13">
        <f>SUM(E93:E93)</f>
        <v>6</v>
      </c>
      <c r="F94" s="61">
        <f>F93</f>
        <v>0</v>
      </c>
      <c r="G94" s="13"/>
      <c r="H94" s="18">
        <f>SUM(H93:H93)</f>
        <v>0</v>
      </c>
      <c r="I94" s="88"/>
      <c r="J94" s="83"/>
    </row>
    <row r="95" spans="2:10" ht="24.5" thickBot="1" x14ac:dyDescent="0.4">
      <c r="B95" s="80"/>
      <c r="C95" s="86"/>
      <c r="D95" s="87"/>
      <c r="E95" s="56"/>
      <c r="F95" s="56"/>
      <c r="G95" s="88"/>
      <c r="H95" s="89" t="s">
        <v>15</v>
      </c>
      <c r="I95" s="106">
        <f>H94/E94</f>
        <v>0</v>
      </c>
      <c r="J95" s="83"/>
    </row>
    <row r="96" spans="2:10" ht="5.25" customHeight="1" thickBot="1" x14ac:dyDescent="0.4">
      <c r="B96" s="80"/>
      <c r="C96" s="82"/>
      <c r="D96" s="100"/>
      <c r="E96" s="88"/>
      <c r="F96" s="88"/>
      <c r="G96" s="88"/>
      <c r="H96" s="88"/>
      <c r="I96" s="88"/>
      <c r="J96" s="83"/>
    </row>
    <row r="97" spans="2:10" ht="15.5" x14ac:dyDescent="0.35">
      <c r="B97" s="80"/>
      <c r="C97" s="137" t="s">
        <v>46</v>
      </c>
      <c r="D97" s="138"/>
      <c r="E97" s="138"/>
      <c r="F97" s="138"/>
      <c r="G97" s="138"/>
      <c r="H97" s="139"/>
      <c r="I97" s="88"/>
      <c r="J97" s="83"/>
    </row>
    <row r="98" spans="2:10" ht="6.75" customHeight="1" thickBot="1" x14ac:dyDescent="0.4">
      <c r="B98" s="80"/>
      <c r="C98" s="54"/>
      <c r="D98" s="55"/>
      <c r="E98" s="56"/>
      <c r="F98" s="56"/>
      <c r="G98" s="56"/>
      <c r="H98" s="57"/>
      <c r="I98" s="88"/>
      <c r="J98" s="83"/>
    </row>
    <row r="99" spans="2:10" x14ac:dyDescent="0.35">
      <c r="B99" s="80"/>
      <c r="C99" s="6" t="s">
        <v>7</v>
      </c>
      <c r="D99" s="7" t="s">
        <v>8</v>
      </c>
      <c r="E99" s="8" t="s">
        <v>9</v>
      </c>
      <c r="F99" s="8" t="s">
        <v>10</v>
      </c>
      <c r="G99" s="8" t="s">
        <v>11</v>
      </c>
      <c r="H99" s="14" t="s">
        <v>12</v>
      </c>
      <c r="I99" s="105"/>
      <c r="J99" s="83"/>
    </row>
    <row r="100" spans="2:10" x14ac:dyDescent="0.35">
      <c r="B100" s="80"/>
      <c r="C100" s="107" t="s">
        <v>47</v>
      </c>
      <c r="D100" s="9" t="s">
        <v>13</v>
      </c>
      <c r="E100" s="10">
        <v>6</v>
      </c>
      <c r="F100" s="62"/>
      <c r="G100" s="47"/>
      <c r="H100" s="16">
        <f>E100*G100</f>
        <v>0</v>
      </c>
      <c r="I100" s="88"/>
      <c r="J100" s="83"/>
    </row>
    <row r="101" spans="2:10" ht="15" thickBot="1" x14ac:dyDescent="0.4">
      <c r="B101" s="80"/>
      <c r="C101" s="11" t="s">
        <v>14</v>
      </c>
      <c r="D101" s="12"/>
      <c r="E101" s="13">
        <f>SUM(E100:E100)</f>
        <v>6</v>
      </c>
      <c r="F101" s="61">
        <f>F100</f>
        <v>0</v>
      </c>
      <c r="G101" s="13"/>
      <c r="H101" s="18">
        <f>SUM(H100:H100)</f>
        <v>0</v>
      </c>
      <c r="I101" s="88"/>
      <c r="J101" s="83"/>
    </row>
    <row r="102" spans="2:10" ht="24.5" thickBot="1" x14ac:dyDescent="0.4">
      <c r="B102" s="80"/>
      <c r="C102" s="86"/>
      <c r="D102" s="87"/>
      <c r="E102" s="56"/>
      <c r="F102" s="56"/>
      <c r="G102" s="88"/>
      <c r="H102" s="89" t="s">
        <v>15</v>
      </c>
      <c r="I102" s="106">
        <f>H101/E101</f>
        <v>0</v>
      </c>
      <c r="J102" s="83"/>
    </row>
    <row r="103" spans="2:10" ht="6" customHeight="1" thickBot="1" x14ac:dyDescent="0.4">
      <c r="B103" s="80"/>
      <c r="C103" s="82"/>
      <c r="D103" s="100"/>
      <c r="E103" s="88"/>
      <c r="F103" s="88"/>
      <c r="G103" s="88"/>
      <c r="H103" s="88"/>
      <c r="I103" s="88"/>
      <c r="J103" s="83"/>
    </row>
    <row r="104" spans="2:10" ht="15.5" x14ac:dyDescent="0.35">
      <c r="B104" s="80"/>
      <c r="C104" s="137" t="s">
        <v>48</v>
      </c>
      <c r="D104" s="138"/>
      <c r="E104" s="138"/>
      <c r="F104" s="138"/>
      <c r="G104" s="138"/>
      <c r="H104" s="139"/>
      <c r="I104" s="88"/>
      <c r="J104" s="83"/>
    </row>
    <row r="105" spans="2:10" ht="4.5" customHeight="1" thickBot="1" x14ac:dyDescent="0.4">
      <c r="B105" s="80"/>
      <c r="C105" s="54"/>
      <c r="D105" s="55"/>
      <c r="E105" s="56"/>
      <c r="F105" s="56"/>
      <c r="G105" s="56"/>
      <c r="H105" s="57"/>
      <c r="I105" s="88"/>
      <c r="J105" s="83"/>
    </row>
    <row r="106" spans="2:10" x14ac:dyDescent="0.35">
      <c r="B106" s="80"/>
      <c r="C106" s="6" t="s">
        <v>7</v>
      </c>
      <c r="D106" s="7" t="s">
        <v>8</v>
      </c>
      <c r="E106" s="8" t="s">
        <v>9</v>
      </c>
      <c r="F106" s="8" t="s">
        <v>10</v>
      </c>
      <c r="G106" s="8" t="s">
        <v>11</v>
      </c>
      <c r="H106" s="14" t="s">
        <v>12</v>
      </c>
      <c r="I106" s="105"/>
      <c r="J106" s="83"/>
    </row>
    <row r="107" spans="2:10" x14ac:dyDescent="0.35">
      <c r="B107" s="80"/>
      <c r="C107" s="107" t="s">
        <v>49</v>
      </c>
      <c r="D107" s="9" t="s">
        <v>13</v>
      </c>
      <c r="E107" s="10">
        <v>8</v>
      </c>
      <c r="F107" s="62"/>
      <c r="G107" s="47"/>
      <c r="H107" s="16">
        <f>E107*G107</f>
        <v>0</v>
      </c>
      <c r="I107" s="88"/>
      <c r="J107" s="83"/>
    </row>
    <row r="108" spans="2:10" ht="15" thickBot="1" x14ac:dyDescent="0.4">
      <c r="B108" s="80"/>
      <c r="C108" s="11" t="s">
        <v>14</v>
      </c>
      <c r="D108" s="12"/>
      <c r="E108" s="13">
        <f>SUM(E107:E107)</f>
        <v>8</v>
      </c>
      <c r="F108" s="61">
        <f>F107</f>
        <v>0</v>
      </c>
      <c r="G108" s="13"/>
      <c r="H108" s="18">
        <f>SUM(H107:H107)</f>
        <v>0</v>
      </c>
      <c r="I108" s="88"/>
      <c r="J108" s="83"/>
    </row>
    <row r="109" spans="2:10" ht="24.5" thickBot="1" x14ac:dyDescent="0.4">
      <c r="B109" s="80"/>
      <c r="C109" s="86"/>
      <c r="D109" s="87"/>
      <c r="E109" s="56"/>
      <c r="F109" s="56"/>
      <c r="G109" s="88"/>
      <c r="H109" s="89" t="s">
        <v>15</v>
      </c>
      <c r="I109" s="106">
        <f>H108/E108</f>
        <v>0</v>
      </c>
      <c r="J109" s="83"/>
    </row>
    <row r="110" spans="2:10" ht="6" customHeight="1" thickBot="1" x14ac:dyDescent="0.4">
      <c r="B110" s="80"/>
      <c r="C110" s="82"/>
      <c r="D110" s="100"/>
      <c r="E110" s="88"/>
      <c r="F110" s="88"/>
      <c r="G110" s="88"/>
      <c r="H110" s="88"/>
      <c r="I110" s="88"/>
      <c r="J110" s="83"/>
    </row>
    <row r="111" spans="2:10" ht="15.5" x14ac:dyDescent="0.35">
      <c r="B111" s="80"/>
      <c r="C111" s="137" t="s">
        <v>50</v>
      </c>
      <c r="D111" s="138"/>
      <c r="E111" s="138"/>
      <c r="F111" s="138"/>
      <c r="G111" s="138"/>
      <c r="H111" s="139"/>
      <c r="I111" s="88"/>
      <c r="J111" s="83"/>
    </row>
    <row r="112" spans="2:10" ht="5.25" customHeight="1" thickBot="1" x14ac:dyDescent="0.4">
      <c r="B112" s="80"/>
      <c r="C112" s="54"/>
      <c r="D112" s="55"/>
      <c r="E112" s="56"/>
      <c r="F112" s="56"/>
      <c r="G112" s="56"/>
      <c r="H112" s="57"/>
      <c r="I112" s="88"/>
      <c r="J112" s="83"/>
    </row>
    <row r="113" spans="2:10" x14ac:dyDescent="0.35">
      <c r="B113" s="80"/>
      <c r="C113" s="6" t="s">
        <v>7</v>
      </c>
      <c r="D113" s="7" t="s">
        <v>8</v>
      </c>
      <c r="E113" s="8" t="s">
        <v>9</v>
      </c>
      <c r="F113" s="8" t="s">
        <v>10</v>
      </c>
      <c r="G113" s="8" t="s">
        <v>11</v>
      </c>
      <c r="H113" s="14" t="s">
        <v>12</v>
      </c>
      <c r="I113" s="105"/>
      <c r="J113" s="83"/>
    </row>
    <row r="114" spans="2:10" x14ac:dyDescent="0.35">
      <c r="B114" s="80"/>
      <c r="C114" s="107" t="s">
        <v>51</v>
      </c>
      <c r="D114" s="9" t="s">
        <v>52</v>
      </c>
      <c r="E114" s="10">
        <v>1</v>
      </c>
      <c r="F114" s="62"/>
      <c r="G114" s="47"/>
      <c r="H114" s="16">
        <f>E114*G114</f>
        <v>0</v>
      </c>
      <c r="I114" s="88"/>
      <c r="J114" s="83"/>
    </row>
    <row r="115" spans="2:10" ht="15" thickBot="1" x14ac:dyDescent="0.4">
      <c r="B115" s="80"/>
      <c r="C115" s="11" t="s">
        <v>14</v>
      </c>
      <c r="D115" s="12"/>
      <c r="E115" s="13">
        <f>SUM(E114:E114)</f>
        <v>1</v>
      </c>
      <c r="F115" s="61">
        <f>F114</f>
        <v>0</v>
      </c>
      <c r="G115" s="13"/>
      <c r="H115" s="18">
        <f>SUM(H114:H114)</f>
        <v>0</v>
      </c>
      <c r="I115" s="88"/>
      <c r="J115" s="83"/>
    </row>
    <row r="116" spans="2:10" ht="24.5" thickBot="1" x14ac:dyDescent="0.4">
      <c r="B116" s="80"/>
      <c r="C116" s="86"/>
      <c r="D116" s="87"/>
      <c r="E116" s="56"/>
      <c r="F116" s="56"/>
      <c r="G116" s="88"/>
      <c r="H116" s="89" t="s">
        <v>15</v>
      </c>
      <c r="I116" s="106">
        <f>H115/E115</f>
        <v>0</v>
      </c>
      <c r="J116" s="83"/>
    </row>
    <row r="117" spans="2:10" ht="6" customHeight="1" thickBot="1" x14ac:dyDescent="0.4">
      <c r="B117" s="80"/>
      <c r="C117" s="82"/>
      <c r="D117" s="100"/>
      <c r="E117" s="88"/>
      <c r="F117" s="88"/>
      <c r="G117" s="88"/>
      <c r="H117" s="88"/>
      <c r="I117" s="88"/>
      <c r="J117" s="83"/>
    </row>
    <row r="118" spans="2:10" ht="15.5" x14ac:dyDescent="0.35">
      <c r="B118" s="80"/>
      <c r="C118" s="137" t="s">
        <v>53</v>
      </c>
      <c r="D118" s="138"/>
      <c r="E118" s="138"/>
      <c r="F118" s="138"/>
      <c r="G118" s="138"/>
      <c r="H118" s="139"/>
      <c r="I118" s="88"/>
      <c r="J118" s="83"/>
    </row>
    <row r="119" spans="2:10" ht="5.25" customHeight="1" thickBot="1" x14ac:dyDescent="0.4">
      <c r="B119" s="80"/>
      <c r="C119" s="54"/>
      <c r="D119" s="55"/>
      <c r="E119" s="56"/>
      <c r="F119" s="56"/>
      <c r="G119" s="56"/>
      <c r="H119" s="57"/>
      <c r="I119" s="88"/>
      <c r="J119" s="83"/>
    </row>
    <row r="120" spans="2:10" x14ac:dyDescent="0.35">
      <c r="B120" s="80"/>
      <c r="C120" s="6" t="s">
        <v>7</v>
      </c>
      <c r="D120" s="7" t="s">
        <v>8</v>
      </c>
      <c r="E120" s="8" t="s">
        <v>9</v>
      </c>
      <c r="F120" s="8" t="s">
        <v>10</v>
      </c>
      <c r="G120" s="8" t="s">
        <v>11</v>
      </c>
      <c r="H120" s="14" t="s">
        <v>12</v>
      </c>
      <c r="I120" s="105"/>
      <c r="J120" s="83"/>
    </row>
    <row r="121" spans="2:10" ht="29" x14ac:dyDescent="0.35">
      <c r="B121" s="80"/>
      <c r="C121" s="107" t="s">
        <v>54</v>
      </c>
      <c r="D121" s="36" t="s">
        <v>13</v>
      </c>
      <c r="E121" s="37">
        <v>8</v>
      </c>
      <c r="F121" s="62"/>
      <c r="G121" s="47"/>
      <c r="H121" s="42">
        <f>E121*G121</f>
        <v>0</v>
      </c>
      <c r="I121" s="88"/>
      <c r="J121" s="83"/>
    </row>
    <row r="122" spans="2:10" ht="15" thickBot="1" x14ac:dyDescent="0.4">
      <c r="B122" s="80"/>
      <c r="C122" s="11" t="s">
        <v>14</v>
      </c>
      <c r="D122" s="12"/>
      <c r="E122" s="13">
        <f>SUM(E121:E121)</f>
        <v>8</v>
      </c>
      <c r="F122" s="61">
        <f>F121</f>
        <v>0</v>
      </c>
      <c r="G122" s="13"/>
      <c r="H122" s="18">
        <f>SUM(H121:H121)</f>
        <v>0</v>
      </c>
      <c r="I122" s="88"/>
      <c r="J122" s="83"/>
    </row>
    <row r="123" spans="2:10" ht="24.5" thickBot="1" x14ac:dyDescent="0.4">
      <c r="B123" s="80"/>
      <c r="C123" s="86"/>
      <c r="D123" s="87"/>
      <c r="E123" s="56"/>
      <c r="F123" s="56"/>
      <c r="G123" s="88"/>
      <c r="H123" s="89" t="s">
        <v>15</v>
      </c>
      <c r="I123" s="106">
        <f>H122/E122</f>
        <v>0</v>
      </c>
      <c r="J123" s="83"/>
    </row>
    <row r="124" spans="2:10" ht="6" customHeight="1" thickBot="1" x14ac:dyDescent="0.4">
      <c r="B124" s="80"/>
      <c r="C124" s="82"/>
      <c r="D124" s="100"/>
      <c r="E124" s="88"/>
      <c r="F124" s="88"/>
      <c r="G124" s="88"/>
      <c r="H124" s="88"/>
      <c r="I124" s="88"/>
      <c r="J124" s="83"/>
    </row>
    <row r="125" spans="2:10" ht="15.5" x14ac:dyDescent="0.35">
      <c r="B125" s="80"/>
      <c r="C125" s="137" t="s">
        <v>55</v>
      </c>
      <c r="D125" s="138"/>
      <c r="E125" s="138"/>
      <c r="F125" s="138"/>
      <c r="G125" s="138"/>
      <c r="H125" s="139"/>
      <c r="I125" s="88"/>
      <c r="J125" s="83"/>
    </row>
    <row r="126" spans="2:10" ht="4.5" customHeight="1" thickBot="1" x14ac:dyDescent="0.4">
      <c r="B126" s="80"/>
      <c r="C126" s="54"/>
      <c r="D126" s="55"/>
      <c r="E126" s="56"/>
      <c r="F126" s="56"/>
      <c r="G126" s="56"/>
      <c r="H126" s="57"/>
      <c r="I126" s="88"/>
      <c r="J126" s="83"/>
    </row>
    <row r="127" spans="2:10" x14ac:dyDescent="0.35">
      <c r="B127" s="80"/>
      <c r="C127" s="6" t="s">
        <v>7</v>
      </c>
      <c r="D127" s="7" t="s">
        <v>8</v>
      </c>
      <c r="E127" s="8" t="s">
        <v>9</v>
      </c>
      <c r="F127" s="8" t="s">
        <v>10</v>
      </c>
      <c r="G127" s="8" t="s">
        <v>11</v>
      </c>
      <c r="H127" s="14" t="s">
        <v>12</v>
      </c>
      <c r="I127" s="105"/>
      <c r="J127" s="83"/>
    </row>
    <row r="128" spans="2:10" ht="29" x14ac:dyDescent="0.35">
      <c r="B128" s="80"/>
      <c r="C128" s="107" t="s">
        <v>56</v>
      </c>
      <c r="D128" s="36" t="s">
        <v>13</v>
      </c>
      <c r="E128" s="37">
        <v>9</v>
      </c>
      <c r="F128" s="62"/>
      <c r="G128" s="47"/>
      <c r="H128" s="42">
        <f>E128*G128</f>
        <v>0</v>
      </c>
      <c r="I128" s="88"/>
      <c r="J128" s="83"/>
    </row>
    <row r="129" spans="2:10" ht="15" thickBot="1" x14ac:dyDescent="0.4">
      <c r="B129" s="80"/>
      <c r="C129" s="11" t="s">
        <v>14</v>
      </c>
      <c r="D129" s="12"/>
      <c r="E129" s="13">
        <f>SUM(E128:E128)</f>
        <v>9</v>
      </c>
      <c r="F129" s="61">
        <f>F128</f>
        <v>0</v>
      </c>
      <c r="G129" s="13"/>
      <c r="H129" s="18">
        <f>SUM(H128:H128)</f>
        <v>0</v>
      </c>
      <c r="I129" s="88"/>
      <c r="J129" s="83"/>
    </row>
    <row r="130" spans="2:10" ht="24.5" thickBot="1" x14ac:dyDescent="0.4">
      <c r="B130" s="80"/>
      <c r="C130" s="86"/>
      <c r="D130" s="87"/>
      <c r="E130" s="56"/>
      <c r="F130" s="56"/>
      <c r="G130" s="88"/>
      <c r="H130" s="89" t="s">
        <v>15</v>
      </c>
      <c r="I130" s="106">
        <f>H129/E129</f>
        <v>0</v>
      </c>
      <c r="J130" s="83"/>
    </row>
    <row r="131" spans="2:10" ht="6" customHeight="1" thickBot="1" x14ac:dyDescent="0.4">
      <c r="B131" s="80"/>
      <c r="C131" s="82"/>
      <c r="D131" s="100"/>
      <c r="E131" s="88"/>
      <c r="F131" s="88"/>
      <c r="G131" s="88"/>
      <c r="H131" s="88"/>
      <c r="I131" s="88"/>
      <c r="J131" s="83"/>
    </row>
    <row r="132" spans="2:10" ht="15.5" x14ac:dyDescent="0.35">
      <c r="B132" s="80"/>
      <c r="C132" s="137" t="s">
        <v>57</v>
      </c>
      <c r="D132" s="138"/>
      <c r="E132" s="138"/>
      <c r="F132" s="138"/>
      <c r="G132" s="138"/>
      <c r="H132" s="139"/>
      <c r="I132" s="88"/>
      <c r="J132" s="83"/>
    </row>
    <row r="133" spans="2:10" ht="4.5" customHeight="1" thickBot="1" x14ac:dyDescent="0.4">
      <c r="B133" s="80"/>
      <c r="C133" s="54"/>
      <c r="D133" s="55"/>
      <c r="E133" s="56"/>
      <c r="F133" s="56"/>
      <c r="G133" s="56"/>
      <c r="H133" s="57"/>
      <c r="I133" s="88"/>
      <c r="J133" s="83"/>
    </row>
    <row r="134" spans="2:10" x14ac:dyDescent="0.35">
      <c r="B134" s="80"/>
      <c r="C134" s="6" t="s">
        <v>7</v>
      </c>
      <c r="D134" s="7" t="s">
        <v>8</v>
      </c>
      <c r="E134" s="8" t="s">
        <v>9</v>
      </c>
      <c r="F134" s="8" t="s">
        <v>10</v>
      </c>
      <c r="G134" s="8" t="s">
        <v>11</v>
      </c>
      <c r="H134" s="14" t="s">
        <v>12</v>
      </c>
      <c r="I134" s="105"/>
      <c r="J134" s="83"/>
    </row>
    <row r="135" spans="2:10" x14ac:dyDescent="0.35">
      <c r="B135" s="80"/>
      <c r="C135" s="107" t="s">
        <v>58</v>
      </c>
      <c r="D135" s="9" t="s">
        <v>45</v>
      </c>
      <c r="E135" s="10">
        <v>9</v>
      </c>
      <c r="F135" s="62"/>
      <c r="G135" s="47"/>
      <c r="H135" s="16">
        <f>E135*G135</f>
        <v>0</v>
      </c>
      <c r="I135" s="88"/>
      <c r="J135" s="83"/>
    </row>
    <row r="136" spans="2:10" ht="15" thickBot="1" x14ac:dyDescent="0.4">
      <c r="B136" s="80"/>
      <c r="C136" s="11" t="s">
        <v>14</v>
      </c>
      <c r="D136" s="12"/>
      <c r="E136" s="13">
        <f>SUM(E135:E135)</f>
        <v>9</v>
      </c>
      <c r="F136" s="61">
        <f>F135</f>
        <v>0</v>
      </c>
      <c r="G136" s="13"/>
      <c r="H136" s="18">
        <f>SUM(H135:H135)</f>
        <v>0</v>
      </c>
      <c r="I136" s="88"/>
      <c r="J136" s="83"/>
    </row>
    <row r="137" spans="2:10" ht="24.5" thickBot="1" x14ac:dyDescent="0.4">
      <c r="B137" s="80"/>
      <c r="C137" s="86"/>
      <c r="D137" s="87"/>
      <c r="E137" s="56"/>
      <c r="F137" s="56"/>
      <c r="G137" s="88"/>
      <c r="H137" s="89" t="s">
        <v>15</v>
      </c>
      <c r="I137" s="106">
        <f>H136/E136</f>
        <v>0</v>
      </c>
      <c r="J137" s="83"/>
    </row>
    <row r="138" spans="2:10" ht="6" customHeight="1" x14ac:dyDescent="0.35">
      <c r="B138" s="80"/>
      <c r="C138" s="82"/>
      <c r="D138" s="100"/>
      <c r="E138" s="88"/>
      <c r="F138" s="88"/>
      <c r="G138" s="88"/>
      <c r="H138" s="88"/>
      <c r="I138" s="88"/>
      <c r="J138" s="83"/>
    </row>
    <row r="139" spans="2:10" x14ac:dyDescent="0.35">
      <c r="B139" s="80"/>
      <c r="C139" s="82"/>
      <c r="D139" s="100"/>
      <c r="E139" s="88"/>
      <c r="F139" s="88"/>
      <c r="G139" s="88"/>
      <c r="H139" s="88"/>
      <c r="I139" s="88"/>
      <c r="J139" s="83"/>
    </row>
    <row r="140" spans="2:10" ht="15" thickBot="1" x14ac:dyDescent="0.4">
      <c r="B140" s="80"/>
      <c r="C140" s="82"/>
      <c r="D140" s="100"/>
      <c r="E140" s="88"/>
      <c r="F140" s="88"/>
      <c r="G140" s="88"/>
      <c r="H140" s="88"/>
      <c r="I140" s="88"/>
      <c r="J140" s="83"/>
    </row>
    <row r="141" spans="2:10" ht="15.5" x14ac:dyDescent="0.35">
      <c r="B141" s="80"/>
      <c r="C141" s="137" t="s">
        <v>59</v>
      </c>
      <c r="D141" s="138"/>
      <c r="E141" s="138"/>
      <c r="F141" s="138"/>
      <c r="G141" s="138"/>
      <c r="H141" s="139"/>
      <c r="I141" s="88"/>
      <c r="J141" s="83"/>
    </row>
    <row r="142" spans="2:10" ht="4.5" customHeight="1" thickBot="1" x14ac:dyDescent="0.4">
      <c r="B142" s="80"/>
      <c r="C142" s="54"/>
      <c r="D142" s="55"/>
      <c r="E142" s="56"/>
      <c r="F142" s="56"/>
      <c r="G142" s="56"/>
      <c r="H142" s="57"/>
      <c r="I142" s="88"/>
      <c r="J142" s="83"/>
    </row>
    <row r="143" spans="2:10" x14ac:dyDescent="0.35">
      <c r="B143" s="80"/>
      <c r="C143" s="6" t="s">
        <v>7</v>
      </c>
      <c r="D143" s="7" t="s">
        <v>8</v>
      </c>
      <c r="E143" s="8" t="s">
        <v>9</v>
      </c>
      <c r="F143" s="8" t="s">
        <v>10</v>
      </c>
      <c r="G143" s="8" t="s">
        <v>11</v>
      </c>
      <c r="H143" s="14" t="s">
        <v>12</v>
      </c>
      <c r="I143" s="105"/>
      <c r="J143" s="83"/>
    </row>
    <row r="144" spans="2:10" ht="29" x14ac:dyDescent="0.35">
      <c r="B144" s="80"/>
      <c r="C144" s="107" t="s">
        <v>60</v>
      </c>
      <c r="D144" s="36" t="s">
        <v>13</v>
      </c>
      <c r="E144" s="37">
        <v>8</v>
      </c>
      <c r="F144" s="62"/>
      <c r="G144" s="47"/>
      <c r="H144" s="42">
        <f>E144*G144</f>
        <v>0</v>
      </c>
      <c r="I144" s="88"/>
      <c r="J144" s="83"/>
    </row>
    <row r="145" spans="2:10" ht="15" thickBot="1" x14ac:dyDescent="0.4">
      <c r="B145" s="80"/>
      <c r="C145" s="11" t="s">
        <v>14</v>
      </c>
      <c r="D145" s="12"/>
      <c r="E145" s="13">
        <f>SUM(E144:E144)</f>
        <v>8</v>
      </c>
      <c r="F145" s="61">
        <f>F144</f>
        <v>0</v>
      </c>
      <c r="G145" s="13"/>
      <c r="H145" s="18">
        <f>SUM(H144:H144)</f>
        <v>0</v>
      </c>
      <c r="I145" s="88"/>
      <c r="J145" s="83"/>
    </row>
    <row r="146" spans="2:10" ht="24.5" thickBot="1" x14ac:dyDescent="0.4">
      <c r="B146" s="80"/>
      <c r="C146" s="86"/>
      <c r="D146" s="87"/>
      <c r="E146" s="56"/>
      <c r="F146" s="56"/>
      <c r="G146" s="88"/>
      <c r="H146" s="89" t="s">
        <v>15</v>
      </c>
      <c r="I146" s="106">
        <f>H145/E145</f>
        <v>0</v>
      </c>
      <c r="J146" s="83"/>
    </row>
    <row r="147" spans="2:10" ht="6" customHeight="1" thickBot="1" x14ac:dyDescent="0.4">
      <c r="B147" s="80"/>
      <c r="C147" s="82"/>
      <c r="D147" s="100"/>
      <c r="E147" s="88"/>
      <c r="F147" s="88"/>
      <c r="G147" s="88"/>
      <c r="H147" s="88"/>
      <c r="I147" s="88"/>
      <c r="J147" s="83"/>
    </row>
    <row r="148" spans="2:10" ht="15.5" x14ac:dyDescent="0.35">
      <c r="B148" s="80"/>
      <c r="C148" s="137" t="s">
        <v>61</v>
      </c>
      <c r="D148" s="138"/>
      <c r="E148" s="138"/>
      <c r="F148" s="138"/>
      <c r="G148" s="138"/>
      <c r="H148" s="139"/>
      <c r="I148" s="88"/>
      <c r="J148" s="83"/>
    </row>
    <row r="149" spans="2:10" ht="5.25" customHeight="1" thickBot="1" x14ac:dyDescent="0.4">
      <c r="B149" s="80"/>
      <c r="C149" s="54"/>
      <c r="D149" s="55"/>
      <c r="E149" s="56"/>
      <c r="F149" s="56"/>
      <c r="G149" s="56"/>
      <c r="H149" s="57"/>
      <c r="I149" s="88"/>
      <c r="J149" s="83"/>
    </row>
    <row r="150" spans="2:10" x14ac:dyDescent="0.35">
      <c r="B150" s="80"/>
      <c r="C150" s="6" t="s">
        <v>7</v>
      </c>
      <c r="D150" s="7" t="s">
        <v>8</v>
      </c>
      <c r="E150" s="8" t="s">
        <v>9</v>
      </c>
      <c r="F150" s="8" t="s">
        <v>10</v>
      </c>
      <c r="G150" s="8" t="s">
        <v>11</v>
      </c>
      <c r="H150" s="14" t="s">
        <v>12</v>
      </c>
      <c r="I150" s="105"/>
      <c r="J150" s="83"/>
    </row>
    <row r="151" spans="2:10" ht="29" x14ac:dyDescent="0.35">
      <c r="B151" s="80"/>
      <c r="C151" s="107" t="s">
        <v>62</v>
      </c>
      <c r="D151" s="36" t="s">
        <v>13</v>
      </c>
      <c r="E151" s="37">
        <v>9</v>
      </c>
      <c r="F151" s="62"/>
      <c r="G151" s="47"/>
      <c r="H151" s="42">
        <f>E151*G151</f>
        <v>0</v>
      </c>
      <c r="I151" s="88"/>
      <c r="J151" s="83"/>
    </row>
    <row r="152" spans="2:10" ht="15" thickBot="1" x14ac:dyDescent="0.4">
      <c r="B152" s="80"/>
      <c r="C152" s="11" t="s">
        <v>14</v>
      </c>
      <c r="D152" s="12"/>
      <c r="E152" s="13">
        <f>SUM(E151:E151)</f>
        <v>9</v>
      </c>
      <c r="F152" s="61">
        <f>F151</f>
        <v>0</v>
      </c>
      <c r="G152" s="13"/>
      <c r="H152" s="18">
        <f>SUM(H151:H151)</f>
        <v>0</v>
      </c>
      <c r="I152" s="88"/>
      <c r="J152" s="83"/>
    </row>
    <row r="153" spans="2:10" ht="24.5" thickBot="1" x14ac:dyDescent="0.4">
      <c r="B153" s="80"/>
      <c r="C153" s="86"/>
      <c r="D153" s="87"/>
      <c r="E153" s="56"/>
      <c r="F153" s="56"/>
      <c r="G153" s="88"/>
      <c r="H153" s="89" t="s">
        <v>15</v>
      </c>
      <c r="I153" s="106">
        <f>H152/E152</f>
        <v>0</v>
      </c>
      <c r="J153" s="83"/>
    </row>
    <row r="154" spans="2:10" ht="6" customHeight="1" thickBot="1" x14ac:dyDescent="0.4">
      <c r="B154" s="80"/>
      <c r="C154" s="82"/>
      <c r="D154" s="100"/>
      <c r="E154" s="88"/>
      <c r="F154" s="88"/>
      <c r="G154" s="88"/>
      <c r="H154" s="88"/>
      <c r="I154" s="88"/>
      <c r="J154" s="83"/>
    </row>
    <row r="155" spans="2:10" ht="15.5" x14ac:dyDescent="0.35">
      <c r="B155" s="80"/>
      <c r="C155" s="137" t="s">
        <v>67</v>
      </c>
      <c r="D155" s="138"/>
      <c r="E155" s="138"/>
      <c r="F155" s="138"/>
      <c r="G155" s="138"/>
      <c r="H155" s="139"/>
      <c r="I155" s="88"/>
      <c r="J155" s="83"/>
    </row>
    <row r="156" spans="2:10" ht="5.25" customHeight="1" thickBot="1" x14ac:dyDescent="0.4">
      <c r="B156" s="80"/>
      <c r="C156" s="54"/>
      <c r="D156" s="55"/>
      <c r="E156" s="56"/>
      <c r="F156" s="56"/>
      <c r="G156" s="56"/>
      <c r="H156" s="57"/>
      <c r="I156" s="88"/>
      <c r="J156" s="83"/>
    </row>
    <row r="157" spans="2:10" x14ac:dyDescent="0.35">
      <c r="B157" s="80"/>
      <c r="C157" s="6" t="s">
        <v>7</v>
      </c>
      <c r="D157" s="7" t="s">
        <v>8</v>
      </c>
      <c r="E157" s="8" t="s">
        <v>9</v>
      </c>
      <c r="F157" s="8" t="s">
        <v>10</v>
      </c>
      <c r="G157" s="8" t="s">
        <v>11</v>
      </c>
      <c r="H157" s="14" t="s">
        <v>12</v>
      </c>
      <c r="I157" s="105"/>
      <c r="J157" s="83"/>
    </row>
    <row r="158" spans="2:10" x14ac:dyDescent="0.35">
      <c r="B158" s="80"/>
      <c r="C158" s="107" t="s">
        <v>68</v>
      </c>
      <c r="D158" s="9" t="s">
        <v>52</v>
      </c>
      <c r="E158" s="10">
        <v>7</v>
      </c>
      <c r="F158" s="62"/>
      <c r="G158" s="47"/>
      <c r="H158" s="16">
        <f>E158*G158</f>
        <v>0</v>
      </c>
      <c r="I158" s="88"/>
      <c r="J158" s="83"/>
    </row>
    <row r="159" spans="2:10" ht="15" thickBot="1" x14ac:dyDescent="0.4">
      <c r="B159" s="80"/>
      <c r="C159" s="11" t="s">
        <v>14</v>
      </c>
      <c r="D159" s="12"/>
      <c r="E159" s="13">
        <f>SUM(E158:E158)</f>
        <v>7</v>
      </c>
      <c r="F159" s="61">
        <f>F158</f>
        <v>0</v>
      </c>
      <c r="G159" s="13"/>
      <c r="H159" s="18">
        <f>SUM(H158:H158)</f>
        <v>0</v>
      </c>
      <c r="I159" s="88"/>
      <c r="J159" s="83"/>
    </row>
    <row r="160" spans="2:10" ht="24.5" thickBot="1" x14ac:dyDescent="0.4">
      <c r="B160" s="80"/>
      <c r="C160" s="86"/>
      <c r="D160" s="87"/>
      <c r="E160" s="56"/>
      <c r="F160" s="56"/>
      <c r="G160" s="88"/>
      <c r="H160" s="89" t="s">
        <v>15</v>
      </c>
      <c r="I160" s="106">
        <f>H159/E159</f>
        <v>0</v>
      </c>
      <c r="J160" s="83"/>
    </row>
    <row r="161" spans="2:10" x14ac:dyDescent="0.35">
      <c r="B161" s="80"/>
      <c r="C161" s="82"/>
      <c r="D161" s="100"/>
      <c r="E161" s="88"/>
      <c r="F161" s="88"/>
      <c r="G161" s="88"/>
      <c r="H161" s="88"/>
      <c r="I161" s="88"/>
      <c r="J161" s="83"/>
    </row>
    <row r="162" spans="2:10" ht="32.25" customHeight="1" x14ac:dyDescent="0.35">
      <c r="B162" s="80"/>
      <c r="C162" s="158" t="s">
        <v>88</v>
      </c>
      <c r="D162" s="158"/>
      <c r="E162" s="158"/>
      <c r="F162" s="158"/>
      <c r="G162" s="158"/>
      <c r="H162" s="158"/>
      <c r="I162" s="88"/>
      <c r="J162" s="83"/>
    </row>
    <row r="163" spans="2:10" ht="15" thickBot="1" x14ac:dyDescent="0.4">
      <c r="B163" s="80"/>
      <c r="C163" s="82"/>
      <c r="D163" s="82"/>
      <c r="E163" s="82"/>
      <c r="F163" s="82"/>
      <c r="G163" s="82"/>
      <c r="H163" s="82"/>
      <c r="I163" s="88"/>
      <c r="J163" s="83"/>
    </row>
    <row r="164" spans="2:10" ht="15.5" x14ac:dyDescent="0.35">
      <c r="B164" s="80"/>
      <c r="C164" s="23" t="s">
        <v>63</v>
      </c>
      <c r="D164" s="159"/>
      <c r="E164" s="159"/>
      <c r="F164" s="159"/>
      <c r="G164" s="159"/>
      <c r="H164" s="160"/>
      <c r="I164" s="88"/>
      <c r="J164" s="83"/>
    </row>
    <row r="165" spans="2:10" ht="15.5" x14ac:dyDescent="0.35">
      <c r="B165" s="80"/>
      <c r="C165" s="33"/>
      <c r="D165" s="34"/>
      <c r="E165" s="34"/>
      <c r="F165" s="34"/>
      <c r="G165" s="34"/>
      <c r="H165" s="35"/>
      <c r="I165" s="88"/>
      <c r="J165" s="83"/>
    </row>
    <row r="166" spans="2:10" x14ac:dyDescent="0.35">
      <c r="B166" s="80"/>
      <c r="C166" s="24" t="s">
        <v>7</v>
      </c>
      <c r="D166" s="25" t="s">
        <v>8</v>
      </c>
      <c r="E166" s="26" t="s">
        <v>9</v>
      </c>
      <c r="F166" s="26" t="s">
        <v>10</v>
      </c>
      <c r="G166" s="26" t="s">
        <v>11</v>
      </c>
      <c r="H166" s="27" t="s">
        <v>12</v>
      </c>
      <c r="I166" s="105"/>
      <c r="J166" s="83"/>
    </row>
    <row r="167" spans="2:10" x14ac:dyDescent="0.35">
      <c r="B167" s="80"/>
      <c r="C167" s="109"/>
      <c r="D167" s="31"/>
      <c r="E167" s="134"/>
      <c r="F167" s="59"/>
      <c r="G167" s="1"/>
      <c r="H167" s="16">
        <f>E167*G167</f>
        <v>0</v>
      </c>
      <c r="I167" s="88"/>
      <c r="J167" s="83"/>
    </row>
    <row r="168" spans="2:10" x14ac:dyDescent="0.35">
      <c r="B168" s="80"/>
      <c r="C168" s="110"/>
      <c r="D168" s="32"/>
      <c r="E168" s="135"/>
      <c r="F168" s="60"/>
      <c r="G168" s="2"/>
      <c r="H168" s="22">
        <f>G168*E168</f>
        <v>0</v>
      </c>
      <c r="I168" s="88"/>
      <c r="J168" s="83"/>
    </row>
    <row r="169" spans="2:10" x14ac:dyDescent="0.35">
      <c r="B169" s="80"/>
      <c r="C169" s="110"/>
      <c r="D169" s="32"/>
      <c r="E169" s="135"/>
      <c r="F169" s="60"/>
      <c r="G169" s="2"/>
      <c r="H169" s="22">
        <f t="shared" ref="H169:H175" si="0">G169*E169</f>
        <v>0</v>
      </c>
      <c r="I169" s="88"/>
      <c r="J169" s="83"/>
    </row>
    <row r="170" spans="2:10" x14ac:dyDescent="0.35">
      <c r="B170" s="80"/>
      <c r="C170" s="110"/>
      <c r="D170" s="32"/>
      <c r="E170" s="135"/>
      <c r="F170" s="60"/>
      <c r="G170" s="2"/>
      <c r="H170" s="22">
        <f t="shared" si="0"/>
        <v>0</v>
      </c>
      <c r="I170" s="88"/>
      <c r="J170" s="83"/>
    </row>
    <row r="171" spans="2:10" x14ac:dyDescent="0.35">
      <c r="B171" s="80"/>
      <c r="C171" s="110"/>
      <c r="D171" s="32"/>
      <c r="E171" s="135"/>
      <c r="F171" s="60"/>
      <c r="G171" s="2"/>
      <c r="H171" s="22">
        <f t="shared" si="0"/>
        <v>0</v>
      </c>
      <c r="I171" s="88"/>
      <c r="J171" s="83"/>
    </row>
    <row r="172" spans="2:10" x14ac:dyDescent="0.35">
      <c r="B172" s="80"/>
      <c r="C172" s="110"/>
      <c r="D172" s="32"/>
      <c r="E172" s="135"/>
      <c r="F172" s="60"/>
      <c r="G172" s="2"/>
      <c r="H172" s="22">
        <f t="shared" si="0"/>
        <v>0</v>
      </c>
      <c r="I172" s="88"/>
      <c r="J172" s="83"/>
    </row>
    <row r="173" spans="2:10" x14ac:dyDescent="0.35">
      <c r="B173" s="80"/>
      <c r="C173" s="110"/>
      <c r="D173" s="32"/>
      <c r="E173" s="135"/>
      <c r="F173" s="60"/>
      <c r="G173" s="2"/>
      <c r="H173" s="22">
        <f t="shared" si="0"/>
        <v>0</v>
      </c>
      <c r="I173" s="88"/>
      <c r="J173" s="83"/>
    </row>
    <row r="174" spans="2:10" x14ac:dyDescent="0.35">
      <c r="B174" s="80"/>
      <c r="C174" s="110"/>
      <c r="D174" s="32"/>
      <c r="E174" s="135"/>
      <c r="F174" s="60"/>
      <c r="G174" s="2"/>
      <c r="H174" s="22">
        <f t="shared" si="0"/>
        <v>0</v>
      </c>
      <c r="I174" s="88"/>
      <c r="J174" s="83"/>
    </row>
    <row r="175" spans="2:10" x14ac:dyDescent="0.35">
      <c r="B175" s="80"/>
      <c r="C175" s="110"/>
      <c r="D175" s="32"/>
      <c r="E175" s="135"/>
      <c r="F175" s="60"/>
      <c r="G175" s="2"/>
      <c r="H175" s="22">
        <f t="shared" si="0"/>
        <v>0</v>
      </c>
      <c r="I175" s="88"/>
      <c r="J175" s="83"/>
    </row>
    <row r="176" spans="2:10" ht="15" thickBot="1" x14ac:dyDescent="0.4">
      <c r="B176" s="80"/>
      <c r="C176" s="113" t="s">
        <v>14</v>
      </c>
      <c r="D176" s="40"/>
      <c r="E176" s="136">
        <f>SUM(E167:E175)</f>
        <v>0</v>
      </c>
      <c r="F176" s="112">
        <f>MAX(F167:F175)</f>
        <v>0</v>
      </c>
      <c r="G176" s="41"/>
      <c r="H176" s="43">
        <f>SUM(H167:H175)</f>
        <v>0</v>
      </c>
      <c r="I176" s="88"/>
      <c r="J176" s="83"/>
    </row>
    <row r="177" spans="1:10" ht="24.5" thickBot="1" x14ac:dyDescent="0.4">
      <c r="B177" s="80"/>
      <c r="C177" s="86"/>
      <c r="D177" s="87"/>
      <c r="E177" s="56"/>
      <c r="F177" s="56"/>
      <c r="G177" s="82"/>
      <c r="H177" s="89" t="s">
        <v>15</v>
      </c>
      <c r="I177" s="106" t="e">
        <f>H176/E176</f>
        <v>#DIV/0!</v>
      </c>
      <c r="J177" s="83"/>
    </row>
    <row r="178" spans="1:10" ht="15" thickBot="1" x14ac:dyDescent="0.4">
      <c r="B178" s="80"/>
      <c r="C178" s="82"/>
      <c r="D178" s="82"/>
      <c r="E178" s="82"/>
      <c r="F178" s="82"/>
      <c r="G178" s="82"/>
      <c r="H178" s="82"/>
      <c r="I178" s="88"/>
      <c r="J178" s="83"/>
    </row>
    <row r="179" spans="1:10" ht="19.5" thickTop="1" thickBot="1" x14ac:dyDescent="0.4">
      <c r="A179" s="58"/>
      <c r="B179" s="161" t="s">
        <v>64</v>
      </c>
      <c r="C179" s="162"/>
      <c r="D179" s="162"/>
      <c r="E179" s="162"/>
      <c r="F179" s="162"/>
      <c r="G179" s="162"/>
      <c r="H179" s="162"/>
      <c r="I179" s="162"/>
      <c r="J179" s="163"/>
    </row>
    <row r="180" spans="1:10" ht="15.5" thickTop="1" thickBot="1" x14ac:dyDescent="0.4">
      <c r="B180" s="80"/>
      <c r="C180" s="82"/>
      <c r="D180" s="82"/>
      <c r="E180" s="82"/>
      <c r="F180" s="82"/>
      <c r="G180" s="82"/>
      <c r="H180" s="82"/>
      <c r="I180" s="88"/>
      <c r="J180" s="83"/>
    </row>
    <row r="181" spans="1:10" ht="15.5" x14ac:dyDescent="0.35">
      <c r="B181" s="80"/>
      <c r="C181" s="137" t="s">
        <v>65</v>
      </c>
      <c r="D181" s="138"/>
      <c r="E181" s="138"/>
      <c r="F181" s="138"/>
      <c r="G181" s="138"/>
      <c r="H181" s="139"/>
      <c r="I181" s="88"/>
      <c r="J181" s="83"/>
    </row>
    <row r="182" spans="1:10" ht="15.5" x14ac:dyDescent="0.35">
      <c r="B182" s="80"/>
      <c r="C182" s="33"/>
      <c r="D182" s="34"/>
      <c r="E182" s="34"/>
      <c r="F182" s="34"/>
      <c r="G182" s="34"/>
      <c r="H182" s="35"/>
      <c r="I182" s="88"/>
      <c r="J182" s="83"/>
    </row>
    <row r="183" spans="1:10" x14ac:dyDescent="0.35">
      <c r="B183" s="80"/>
      <c r="C183" s="24" t="s">
        <v>7</v>
      </c>
      <c r="D183" s="25" t="s">
        <v>8</v>
      </c>
      <c r="E183" s="26" t="s">
        <v>9</v>
      </c>
      <c r="F183" s="26" t="s">
        <v>10</v>
      </c>
      <c r="G183" s="26" t="s">
        <v>11</v>
      </c>
      <c r="H183" s="27" t="s">
        <v>12</v>
      </c>
      <c r="I183" s="105"/>
      <c r="J183" s="83"/>
    </row>
    <row r="184" spans="1:10" x14ac:dyDescent="0.35">
      <c r="B184" s="80"/>
      <c r="C184" s="109"/>
      <c r="D184" s="31"/>
      <c r="E184" s="134"/>
      <c r="F184" s="59"/>
      <c r="G184" s="1"/>
      <c r="H184" s="16">
        <f>E184*G184</f>
        <v>0</v>
      </c>
      <c r="I184" s="88"/>
      <c r="J184" s="83"/>
    </row>
    <row r="185" spans="1:10" x14ac:dyDescent="0.35">
      <c r="B185" s="80"/>
      <c r="C185" s="110"/>
      <c r="D185" s="32"/>
      <c r="E185" s="135"/>
      <c r="F185" s="60"/>
      <c r="G185" s="2"/>
      <c r="H185" s="16">
        <f t="shared" ref="H185:H187" si="1">E185*G185</f>
        <v>0</v>
      </c>
      <c r="I185" s="88"/>
      <c r="J185" s="83"/>
    </row>
    <row r="186" spans="1:10" x14ac:dyDescent="0.35">
      <c r="B186" s="80"/>
      <c r="C186" s="110"/>
      <c r="D186" s="32"/>
      <c r="E186" s="135"/>
      <c r="F186" s="60"/>
      <c r="G186" s="2"/>
      <c r="H186" s="16">
        <f t="shared" si="1"/>
        <v>0</v>
      </c>
      <c r="I186" s="88"/>
      <c r="J186" s="83"/>
    </row>
    <row r="187" spans="1:10" x14ac:dyDescent="0.35">
      <c r="B187" s="80"/>
      <c r="C187" s="110"/>
      <c r="D187" s="32"/>
      <c r="E187" s="135"/>
      <c r="F187" s="60"/>
      <c r="G187" s="2"/>
      <c r="H187" s="16">
        <f t="shared" si="1"/>
        <v>0</v>
      </c>
      <c r="I187" s="88"/>
      <c r="J187" s="83"/>
    </row>
    <row r="188" spans="1:10" ht="15" thickBot="1" x14ac:dyDescent="0.4">
      <c r="B188" s="80"/>
      <c r="C188" s="11" t="s">
        <v>14</v>
      </c>
      <c r="D188" s="12"/>
      <c r="E188" s="136">
        <f>SUM(E184:E187)</f>
        <v>0</v>
      </c>
      <c r="F188" s="112">
        <f>MAX(F184:F187)</f>
        <v>0</v>
      </c>
      <c r="G188" s="13"/>
      <c r="H188" s="18">
        <f>SUM(H184:H187)</f>
        <v>0</v>
      </c>
      <c r="I188" s="88"/>
      <c r="J188" s="83"/>
    </row>
    <row r="189" spans="1:10" ht="24.5" thickBot="1" x14ac:dyDescent="0.4">
      <c r="B189" s="80"/>
      <c r="C189" s="86"/>
      <c r="D189" s="87"/>
      <c r="E189" s="56"/>
      <c r="F189" s="56"/>
      <c r="G189" s="82"/>
      <c r="H189" s="89" t="s">
        <v>15</v>
      </c>
      <c r="I189" s="106" t="e">
        <f>H188/E188</f>
        <v>#DIV/0!</v>
      </c>
      <c r="J189" s="83"/>
    </row>
    <row r="190" spans="1:10" ht="6" customHeight="1" thickBot="1" x14ac:dyDescent="0.4">
      <c r="B190" s="80"/>
      <c r="C190" s="82"/>
      <c r="D190" s="82"/>
      <c r="E190" s="82"/>
      <c r="F190" s="82"/>
      <c r="G190" s="82"/>
      <c r="H190" s="82"/>
      <c r="I190" s="88"/>
      <c r="J190" s="83"/>
    </row>
    <row r="191" spans="1:10" ht="15.5" x14ac:dyDescent="0.35">
      <c r="B191" s="80"/>
      <c r="C191" s="137" t="s">
        <v>66</v>
      </c>
      <c r="D191" s="138"/>
      <c r="E191" s="138"/>
      <c r="F191" s="138"/>
      <c r="G191" s="138"/>
      <c r="H191" s="139"/>
      <c r="I191" s="88"/>
      <c r="J191" s="83"/>
    </row>
    <row r="192" spans="1:10" ht="15.5" x14ac:dyDescent="0.35">
      <c r="B192" s="80"/>
      <c r="C192" s="33"/>
      <c r="D192" s="34"/>
      <c r="E192" s="34"/>
      <c r="F192" s="34"/>
      <c r="G192" s="34"/>
      <c r="H192" s="35"/>
      <c r="I192" s="88"/>
      <c r="J192" s="83"/>
    </row>
    <row r="193" spans="2:10" x14ac:dyDescent="0.35">
      <c r="B193" s="80"/>
      <c r="C193" s="24" t="s">
        <v>7</v>
      </c>
      <c r="D193" s="25" t="s">
        <v>8</v>
      </c>
      <c r="E193" s="26" t="s">
        <v>9</v>
      </c>
      <c r="F193" s="26" t="s">
        <v>10</v>
      </c>
      <c r="G193" s="26" t="s">
        <v>11</v>
      </c>
      <c r="H193" s="27" t="s">
        <v>12</v>
      </c>
      <c r="I193" s="105"/>
      <c r="J193" s="83"/>
    </row>
    <row r="194" spans="2:10" x14ac:dyDescent="0.35">
      <c r="B194" s="80"/>
      <c r="C194" s="111"/>
      <c r="D194" s="31"/>
      <c r="E194" s="134"/>
      <c r="F194" s="59"/>
      <c r="G194" s="1"/>
      <c r="H194" s="16">
        <f>G194*E194</f>
        <v>0</v>
      </c>
      <c r="I194" s="105"/>
      <c r="J194" s="83"/>
    </row>
    <row r="195" spans="2:10" x14ac:dyDescent="0.35">
      <c r="B195" s="80"/>
      <c r="C195" s="109"/>
      <c r="D195" s="31"/>
      <c r="E195" s="134"/>
      <c r="F195" s="59"/>
      <c r="G195" s="1"/>
      <c r="H195" s="16">
        <f>E195*G195</f>
        <v>0</v>
      </c>
      <c r="I195" s="88"/>
      <c r="J195" s="83"/>
    </row>
    <row r="196" spans="2:10" x14ac:dyDescent="0.35">
      <c r="B196" s="80"/>
      <c r="C196" s="110"/>
      <c r="D196" s="32"/>
      <c r="E196" s="135"/>
      <c r="F196" s="60"/>
      <c r="G196" s="2"/>
      <c r="H196" s="16">
        <f t="shared" ref="H196:H199" si="2">E196*G196</f>
        <v>0</v>
      </c>
      <c r="I196" s="88"/>
      <c r="J196" s="83"/>
    </row>
    <row r="197" spans="2:10" x14ac:dyDescent="0.35">
      <c r="B197" s="80"/>
      <c r="C197" s="110"/>
      <c r="D197" s="32"/>
      <c r="E197" s="135"/>
      <c r="F197" s="60"/>
      <c r="G197" s="2"/>
      <c r="H197" s="16">
        <f t="shared" si="2"/>
        <v>0</v>
      </c>
      <c r="I197" s="88"/>
      <c r="J197" s="83"/>
    </row>
    <row r="198" spans="2:10" x14ac:dyDescent="0.35">
      <c r="B198" s="80"/>
      <c r="C198" s="110"/>
      <c r="D198" s="32"/>
      <c r="E198" s="135"/>
      <c r="F198" s="60"/>
      <c r="G198" s="2"/>
      <c r="H198" s="16">
        <f t="shared" si="2"/>
        <v>0</v>
      </c>
      <c r="I198" s="88"/>
      <c r="J198" s="83"/>
    </row>
    <row r="199" spans="2:10" x14ac:dyDescent="0.35">
      <c r="B199" s="80"/>
      <c r="C199" s="110"/>
      <c r="D199" s="32"/>
      <c r="E199" s="135"/>
      <c r="F199" s="60"/>
      <c r="G199" s="2"/>
      <c r="H199" s="16">
        <f t="shared" si="2"/>
        <v>0</v>
      </c>
      <c r="I199" s="88"/>
      <c r="J199" s="83"/>
    </row>
    <row r="200" spans="2:10" ht="15" thickBot="1" x14ac:dyDescent="0.4">
      <c r="B200" s="80"/>
      <c r="C200" s="11" t="s">
        <v>14</v>
      </c>
      <c r="D200" s="12"/>
      <c r="E200" s="136">
        <f>SUM(E194:E199)</f>
        <v>0</v>
      </c>
      <c r="F200" s="112">
        <f>MAX(F194:F199)</f>
        <v>0</v>
      </c>
      <c r="G200" s="13"/>
      <c r="H200" s="18">
        <f>SUM(H194:H199)</f>
        <v>0</v>
      </c>
      <c r="I200" s="88"/>
      <c r="J200" s="83"/>
    </row>
    <row r="201" spans="2:10" ht="24.5" thickBot="1" x14ac:dyDescent="0.4">
      <c r="B201" s="80"/>
      <c r="C201" s="86"/>
      <c r="D201" s="87"/>
      <c r="E201" s="56"/>
      <c r="F201" s="56"/>
      <c r="G201" s="82"/>
      <c r="H201" s="89" t="s">
        <v>15</v>
      </c>
      <c r="I201" s="106" t="e">
        <f>H200/E200</f>
        <v>#DIV/0!</v>
      </c>
      <c r="J201" s="83"/>
    </row>
    <row r="202" spans="2:10" ht="15" thickBot="1" x14ac:dyDescent="0.4">
      <c r="B202" s="90"/>
      <c r="C202" s="91"/>
      <c r="D202" s="91"/>
      <c r="E202" s="91"/>
      <c r="F202" s="91"/>
      <c r="G202" s="91"/>
      <c r="H202" s="91"/>
      <c r="I202" s="93"/>
      <c r="J202" s="94"/>
    </row>
    <row r="203" spans="2:10" ht="10" customHeight="1" x14ac:dyDescent="0.35"/>
    <row r="208" spans="2:10" ht="15" thickBot="1" x14ac:dyDescent="0.4"/>
    <row r="209" spans="1:10" ht="18.5" x14ac:dyDescent="0.45">
      <c r="B209" s="95"/>
      <c r="C209" s="76" t="s">
        <v>69</v>
      </c>
      <c r="D209" s="96"/>
      <c r="E209" s="97"/>
      <c r="F209" s="97"/>
      <c r="G209" s="97"/>
      <c r="H209" s="97"/>
      <c r="I209" s="104"/>
      <c r="J209" s="99"/>
    </row>
    <row r="210" spans="1:10" x14ac:dyDescent="0.35">
      <c r="B210" s="80"/>
      <c r="C210" s="131"/>
      <c r="D210" s="55"/>
      <c r="E210" s="56"/>
      <c r="F210" s="56"/>
      <c r="G210" s="56"/>
      <c r="H210" s="56"/>
      <c r="I210" s="88"/>
      <c r="J210" s="83"/>
    </row>
    <row r="211" spans="1:10" ht="29.25" customHeight="1" x14ac:dyDescent="0.35">
      <c r="A211" s="29"/>
      <c r="B211" s="5"/>
      <c r="C211" s="164" t="s">
        <v>99</v>
      </c>
      <c r="D211" s="164"/>
      <c r="E211" s="164"/>
      <c r="F211" s="164"/>
      <c r="G211" s="164"/>
      <c r="H211" s="164"/>
      <c r="I211" s="56"/>
      <c r="J211" s="115"/>
    </row>
    <row r="212" spans="1:10" ht="15" thickBot="1" x14ac:dyDescent="0.4">
      <c r="B212" s="80"/>
      <c r="C212" s="82"/>
      <c r="D212" s="100"/>
      <c r="E212" s="88"/>
      <c r="F212" s="88"/>
      <c r="G212" s="88"/>
      <c r="H212" s="88"/>
      <c r="I212" s="88"/>
      <c r="J212" s="83"/>
    </row>
    <row r="213" spans="1:10" ht="15.5" x14ac:dyDescent="0.35">
      <c r="B213" s="80"/>
      <c r="C213" s="137" t="s">
        <v>70</v>
      </c>
      <c r="D213" s="138"/>
      <c r="E213" s="138"/>
      <c r="F213" s="138"/>
      <c r="G213" s="138"/>
      <c r="H213" s="139"/>
      <c r="I213" s="88"/>
      <c r="J213" s="83"/>
    </row>
    <row r="214" spans="1:10" ht="16" thickBot="1" x14ac:dyDescent="0.4">
      <c r="B214" s="80"/>
      <c r="C214" s="54"/>
      <c r="D214" s="55"/>
      <c r="E214" s="56"/>
      <c r="F214" s="56"/>
      <c r="G214" s="56"/>
      <c r="H214" s="57"/>
      <c r="I214" s="88"/>
      <c r="J214" s="83"/>
    </row>
    <row r="215" spans="1:10" x14ac:dyDescent="0.35">
      <c r="B215" s="80"/>
      <c r="C215" s="6" t="s">
        <v>7</v>
      </c>
      <c r="D215" s="7" t="s">
        <v>8</v>
      </c>
      <c r="E215" s="8" t="s">
        <v>9</v>
      </c>
      <c r="F215" s="8" t="s">
        <v>10</v>
      </c>
      <c r="G215" s="8" t="s">
        <v>11</v>
      </c>
      <c r="H215" s="14" t="s">
        <v>12</v>
      </c>
      <c r="I215" s="105"/>
      <c r="J215" s="83"/>
    </row>
    <row r="216" spans="1:10" x14ac:dyDescent="0.35">
      <c r="B216" s="80"/>
      <c r="C216" s="114" t="s">
        <v>86</v>
      </c>
      <c r="D216" s="9" t="s">
        <v>13</v>
      </c>
      <c r="E216" s="134"/>
      <c r="F216" s="59"/>
      <c r="G216" s="1"/>
      <c r="H216" s="16">
        <f>E216*G216</f>
        <v>0</v>
      </c>
      <c r="I216" s="88"/>
      <c r="J216" s="83"/>
    </row>
    <row r="217" spans="1:10" ht="15" thickBot="1" x14ac:dyDescent="0.4">
      <c r="A217" s="129"/>
      <c r="B217" s="126"/>
      <c r="C217" s="113" t="s">
        <v>14</v>
      </c>
      <c r="D217" s="40"/>
      <c r="E217" s="136">
        <f>SUM(E216:E216)</f>
        <v>0</v>
      </c>
      <c r="F217" s="112">
        <f>F216</f>
        <v>0</v>
      </c>
      <c r="G217" s="41"/>
      <c r="H217" s="43">
        <f>SUM(H216:H216)</f>
        <v>0</v>
      </c>
      <c r="I217" s="127"/>
      <c r="J217" s="128"/>
    </row>
    <row r="218" spans="1:10" ht="24.5" thickBot="1" x14ac:dyDescent="0.4">
      <c r="B218" s="80"/>
      <c r="C218" s="86"/>
      <c r="D218" s="87"/>
      <c r="E218" s="56"/>
      <c r="F218" s="56"/>
      <c r="G218" s="82"/>
      <c r="H218" s="89" t="s">
        <v>15</v>
      </c>
      <c r="I218" s="106" t="e">
        <f>H217/E217</f>
        <v>#DIV/0!</v>
      </c>
      <c r="J218" s="83"/>
    </row>
    <row r="219" spans="1:10" ht="15" thickBot="1" x14ac:dyDescent="0.4">
      <c r="B219" s="80"/>
      <c r="C219" s="82"/>
      <c r="D219" s="82"/>
      <c r="E219" s="82"/>
      <c r="F219" s="82"/>
      <c r="G219" s="82"/>
      <c r="H219" s="82"/>
      <c r="I219" s="88"/>
      <c r="J219" s="83"/>
    </row>
    <row r="220" spans="1:10" ht="19.5" thickTop="1" thickBot="1" x14ac:dyDescent="0.4">
      <c r="A220" s="58"/>
      <c r="B220" s="161" t="s">
        <v>64</v>
      </c>
      <c r="C220" s="162"/>
      <c r="D220" s="162"/>
      <c r="E220" s="162"/>
      <c r="F220" s="162"/>
      <c r="G220" s="162"/>
      <c r="H220" s="162"/>
      <c r="I220" s="162"/>
      <c r="J220" s="163"/>
    </row>
    <row r="221" spans="1:10" ht="15.5" thickTop="1" thickBot="1" x14ac:dyDescent="0.4">
      <c r="B221" s="80"/>
      <c r="C221" s="82"/>
      <c r="D221" s="82"/>
      <c r="E221" s="82"/>
      <c r="F221" s="82"/>
      <c r="G221" s="82"/>
      <c r="H221" s="82"/>
      <c r="I221" s="88"/>
      <c r="J221" s="83"/>
    </row>
    <row r="222" spans="1:10" ht="15.5" x14ac:dyDescent="0.35">
      <c r="B222" s="80"/>
      <c r="C222" s="137" t="s">
        <v>71</v>
      </c>
      <c r="D222" s="138"/>
      <c r="E222" s="138"/>
      <c r="F222" s="138"/>
      <c r="G222" s="138"/>
      <c r="H222" s="139"/>
      <c r="I222" s="88"/>
      <c r="J222" s="83"/>
    </row>
    <row r="223" spans="1:10" ht="16" thickBot="1" x14ac:dyDescent="0.4">
      <c r="B223" s="80"/>
      <c r="C223" s="54"/>
      <c r="D223" s="55"/>
      <c r="E223" s="56"/>
      <c r="F223" s="56"/>
      <c r="G223" s="56"/>
      <c r="H223" s="57"/>
      <c r="I223" s="88"/>
      <c r="J223" s="83"/>
    </row>
    <row r="224" spans="1:10" x14ac:dyDescent="0.35">
      <c r="B224" s="80"/>
      <c r="C224" s="6" t="s">
        <v>7</v>
      </c>
      <c r="D224" s="7" t="s">
        <v>8</v>
      </c>
      <c r="E224" s="8" t="s">
        <v>9</v>
      </c>
      <c r="F224" s="8" t="s">
        <v>10</v>
      </c>
      <c r="G224" s="8" t="s">
        <v>11</v>
      </c>
      <c r="H224" s="14" t="s">
        <v>12</v>
      </c>
      <c r="I224" s="105"/>
      <c r="J224" s="83"/>
    </row>
    <row r="225" spans="1:10" x14ac:dyDescent="0.35">
      <c r="B225" s="80"/>
      <c r="C225" s="114" t="s">
        <v>72</v>
      </c>
      <c r="D225" s="9" t="s">
        <v>34</v>
      </c>
      <c r="E225" s="134"/>
      <c r="F225" s="59"/>
      <c r="G225" s="1"/>
      <c r="H225" s="16">
        <f>E225*G225</f>
        <v>0</v>
      </c>
      <c r="I225" s="88"/>
      <c r="J225" s="83"/>
    </row>
    <row r="226" spans="1:10" ht="15" thickBot="1" x14ac:dyDescent="0.4">
      <c r="A226" s="129"/>
      <c r="B226" s="126"/>
      <c r="C226" s="113" t="s">
        <v>14</v>
      </c>
      <c r="D226" s="40"/>
      <c r="E226" s="136">
        <f>SUM(E225:E225)</f>
        <v>0</v>
      </c>
      <c r="F226" s="112">
        <f>F225</f>
        <v>0</v>
      </c>
      <c r="G226" s="41"/>
      <c r="H226" s="43">
        <f>SUM(H225:H225)</f>
        <v>0</v>
      </c>
      <c r="I226" s="127"/>
      <c r="J226" s="128"/>
    </row>
    <row r="227" spans="1:10" ht="24.5" thickBot="1" x14ac:dyDescent="0.4">
      <c r="B227" s="80"/>
      <c r="C227" s="86"/>
      <c r="D227" s="87"/>
      <c r="E227" s="56"/>
      <c r="F227" s="56"/>
      <c r="G227" s="82"/>
      <c r="H227" s="89" t="s">
        <v>15</v>
      </c>
      <c r="I227" s="106" t="e">
        <f>H226/E226</f>
        <v>#DIV/0!</v>
      </c>
      <c r="J227" s="83"/>
    </row>
    <row r="228" spans="1:10" ht="15" thickBot="1" x14ac:dyDescent="0.4">
      <c r="B228" s="90"/>
      <c r="C228" s="116"/>
      <c r="D228" s="117"/>
      <c r="E228" s="118"/>
      <c r="F228" s="118"/>
      <c r="G228" s="119"/>
      <c r="H228" s="118"/>
      <c r="I228" s="120"/>
      <c r="J228" s="94"/>
    </row>
    <row r="229" spans="1:10" ht="10" customHeight="1" thickBot="1" x14ac:dyDescent="0.4">
      <c r="C229" s="121"/>
      <c r="D229" s="122"/>
      <c r="E229" s="19"/>
      <c r="F229" s="19"/>
      <c r="G229" s="123"/>
      <c r="H229" s="19"/>
      <c r="I229" s="124"/>
    </row>
    <row r="230" spans="1:10" ht="18.5" x14ac:dyDescent="0.45">
      <c r="B230" s="95"/>
      <c r="C230" s="76" t="s">
        <v>73</v>
      </c>
      <c r="D230" s="96"/>
      <c r="E230" s="97"/>
      <c r="F230" s="97"/>
      <c r="G230" s="97"/>
      <c r="H230" s="97"/>
      <c r="I230" s="104"/>
      <c r="J230" s="99"/>
    </row>
    <row r="231" spans="1:10" x14ac:dyDescent="0.35">
      <c r="B231" s="80"/>
      <c r="C231" s="131"/>
      <c r="D231" s="55"/>
      <c r="E231" s="56"/>
      <c r="F231" s="56"/>
      <c r="G231" s="56"/>
      <c r="H231" s="56"/>
      <c r="I231" s="88"/>
      <c r="J231" s="83"/>
    </row>
    <row r="232" spans="1:10" x14ac:dyDescent="0.35">
      <c r="B232" s="80"/>
      <c r="C232" s="164" t="s">
        <v>87</v>
      </c>
      <c r="D232" s="164"/>
      <c r="E232" s="164"/>
      <c r="F232" s="164"/>
      <c r="G232" s="164"/>
      <c r="H232" s="164"/>
      <c r="I232" s="88"/>
      <c r="J232" s="83"/>
    </row>
    <row r="233" spans="1:10" ht="8.25" customHeight="1" x14ac:dyDescent="0.45">
      <c r="B233" s="80"/>
      <c r="C233" s="101"/>
      <c r="D233" s="55"/>
      <c r="E233" s="56"/>
      <c r="F233" s="56"/>
      <c r="G233" s="56"/>
      <c r="H233" s="56"/>
      <c r="I233" s="88"/>
      <c r="J233" s="83"/>
    </row>
    <row r="234" spans="1:10" x14ac:dyDescent="0.35">
      <c r="B234" s="80"/>
      <c r="C234" s="81" t="s">
        <v>76</v>
      </c>
      <c r="D234" s="132" t="s">
        <v>81</v>
      </c>
      <c r="E234" s="56"/>
      <c r="F234" s="56"/>
      <c r="G234" s="56"/>
      <c r="H234" s="56"/>
      <c r="I234" s="88"/>
      <c r="J234" s="83"/>
    </row>
    <row r="235" spans="1:10" x14ac:dyDescent="0.35">
      <c r="B235" s="80"/>
      <c r="C235" s="81" t="s">
        <v>77</v>
      </c>
      <c r="D235" s="81" t="s">
        <v>82</v>
      </c>
      <c r="E235" s="56"/>
      <c r="F235" s="56"/>
      <c r="G235" s="56"/>
      <c r="H235" s="56"/>
      <c r="I235" s="88"/>
      <c r="J235" s="83"/>
    </row>
    <row r="236" spans="1:10" x14ac:dyDescent="0.35">
      <c r="B236" s="80"/>
      <c r="C236" s="81" t="s">
        <v>78</v>
      </c>
      <c r="D236" s="81" t="s">
        <v>83</v>
      </c>
      <c r="E236" s="56"/>
      <c r="F236" s="56"/>
      <c r="G236" s="56"/>
      <c r="H236" s="56"/>
      <c r="I236" s="88"/>
      <c r="J236" s="83"/>
    </row>
    <row r="237" spans="1:10" x14ac:dyDescent="0.35">
      <c r="B237" s="80"/>
      <c r="C237" s="81" t="s">
        <v>79</v>
      </c>
      <c r="D237" s="81" t="s">
        <v>84</v>
      </c>
      <c r="E237" s="56"/>
      <c r="F237" s="56"/>
      <c r="G237" s="56"/>
      <c r="H237" s="56"/>
      <c r="I237" s="88"/>
      <c r="J237" s="83"/>
    </row>
    <row r="238" spans="1:10" ht="29" x14ac:dyDescent="0.35">
      <c r="B238" s="80"/>
      <c r="C238" s="102" t="s">
        <v>80</v>
      </c>
      <c r="D238" s="55"/>
      <c r="E238" s="56"/>
      <c r="F238" s="56"/>
      <c r="G238" s="56"/>
      <c r="H238" s="56"/>
      <c r="I238" s="88"/>
      <c r="J238" s="83"/>
    </row>
    <row r="239" spans="1:10" ht="15" thickBot="1" x14ac:dyDescent="0.4">
      <c r="B239" s="80"/>
      <c r="C239" s="82"/>
      <c r="D239" s="100"/>
      <c r="E239" s="88"/>
      <c r="F239" s="88"/>
      <c r="G239" s="88"/>
      <c r="H239" s="88"/>
      <c r="I239" s="88"/>
      <c r="J239" s="83"/>
    </row>
    <row r="240" spans="1:10" ht="15.5" x14ac:dyDescent="0.35">
      <c r="B240" s="80"/>
      <c r="C240" s="30" t="s">
        <v>102</v>
      </c>
      <c r="D240" s="165">
        <v>0</v>
      </c>
      <c r="E240" s="166"/>
      <c r="F240" s="166"/>
      <c r="G240" s="166"/>
      <c r="H240" s="167"/>
      <c r="I240" s="88"/>
      <c r="J240" s="83"/>
    </row>
    <row r="241" spans="2:10" ht="16" thickBot="1" x14ac:dyDescent="0.4">
      <c r="B241" s="80"/>
      <c r="C241" s="54"/>
      <c r="D241" s="55"/>
      <c r="E241" s="56"/>
      <c r="F241" s="56"/>
      <c r="G241" s="56"/>
      <c r="H241" s="57"/>
      <c r="I241" s="88"/>
      <c r="J241" s="83"/>
    </row>
    <row r="242" spans="2:10" x14ac:dyDescent="0.35">
      <c r="B242" s="80"/>
      <c r="C242" s="6" t="s">
        <v>7</v>
      </c>
      <c r="D242" s="7" t="s">
        <v>8</v>
      </c>
      <c r="E242" s="8" t="s">
        <v>9</v>
      </c>
      <c r="F242" s="8" t="s">
        <v>10</v>
      </c>
      <c r="G242" s="8" t="s">
        <v>11</v>
      </c>
      <c r="H242" s="14" t="s">
        <v>12</v>
      </c>
      <c r="I242" s="105"/>
      <c r="J242" s="83"/>
    </row>
    <row r="243" spans="2:10" x14ac:dyDescent="0.35">
      <c r="B243" s="80"/>
      <c r="C243" s="125" t="s">
        <v>89</v>
      </c>
      <c r="D243" s="9" t="s">
        <v>13</v>
      </c>
      <c r="E243" s="10">
        <v>7</v>
      </c>
      <c r="F243" s="59"/>
      <c r="G243" s="1"/>
      <c r="H243" s="16">
        <f>E243*G243</f>
        <v>0</v>
      </c>
      <c r="I243" s="88"/>
      <c r="J243" s="83"/>
    </row>
    <row r="244" spans="2:10" ht="15" thickBot="1" x14ac:dyDescent="0.4">
      <c r="B244" s="80"/>
      <c r="C244" s="11" t="s">
        <v>14</v>
      </c>
      <c r="D244" s="12"/>
      <c r="E244" s="13">
        <f>SUM(E243:E243)</f>
        <v>7</v>
      </c>
      <c r="F244" s="112">
        <f>F243</f>
        <v>0</v>
      </c>
      <c r="G244" s="13"/>
      <c r="H244" s="18">
        <f>SUM(H243:H243)</f>
        <v>0</v>
      </c>
      <c r="I244" s="88"/>
      <c r="J244" s="83"/>
    </row>
    <row r="245" spans="2:10" ht="24.5" thickBot="1" x14ac:dyDescent="0.4">
      <c r="B245" s="80"/>
      <c r="C245" s="86"/>
      <c r="D245" s="87"/>
      <c r="E245" s="56"/>
      <c r="F245" s="56"/>
      <c r="G245" s="82"/>
      <c r="H245" s="89" t="s">
        <v>15</v>
      </c>
      <c r="I245" s="106">
        <f>H244/E244</f>
        <v>0</v>
      </c>
      <c r="J245" s="83"/>
    </row>
    <row r="246" spans="2:10" ht="15" thickBot="1" x14ac:dyDescent="0.4">
      <c r="B246" s="80"/>
      <c r="C246" s="82"/>
      <c r="D246" s="82"/>
      <c r="E246" s="82"/>
      <c r="F246" s="82"/>
      <c r="G246" s="82"/>
      <c r="H246" s="82"/>
      <c r="I246" s="88"/>
      <c r="J246" s="83"/>
    </row>
    <row r="247" spans="2:10" ht="15.5" x14ac:dyDescent="0.35">
      <c r="B247" s="80"/>
      <c r="C247" s="30" t="s">
        <v>102</v>
      </c>
      <c r="D247" s="165">
        <v>0</v>
      </c>
      <c r="E247" s="166"/>
      <c r="F247" s="166"/>
      <c r="G247" s="166"/>
      <c r="H247" s="167"/>
      <c r="I247" s="88"/>
      <c r="J247" s="83"/>
    </row>
    <row r="248" spans="2:10" ht="16" thickBot="1" x14ac:dyDescent="0.4">
      <c r="B248" s="80"/>
      <c r="C248" s="54"/>
      <c r="D248" s="55"/>
      <c r="E248" s="56"/>
      <c r="F248" s="56"/>
      <c r="G248" s="56"/>
      <c r="H248" s="57"/>
      <c r="I248" s="88"/>
      <c r="J248" s="83"/>
    </row>
    <row r="249" spans="2:10" x14ac:dyDescent="0.35">
      <c r="B249" s="80"/>
      <c r="C249" s="6" t="s">
        <v>7</v>
      </c>
      <c r="D249" s="7" t="s">
        <v>8</v>
      </c>
      <c r="E249" s="8" t="s">
        <v>9</v>
      </c>
      <c r="F249" s="8" t="s">
        <v>10</v>
      </c>
      <c r="G249" s="8" t="s">
        <v>11</v>
      </c>
      <c r="H249" s="14" t="s">
        <v>12</v>
      </c>
      <c r="I249" s="105"/>
      <c r="J249" s="83"/>
    </row>
    <row r="250" spans="2:10" x14ac:dyDescent="0.35">
      <c r="B250" s="80"/>
      <c r="C250" s="125" t="s">
        <v>89</v>
      </c>
      <c r="D250" s="9" t="s">
        <v>13</v>
      </c>
      <c r="E250" s="10">
        <v>7</v>
      </c>
      <c r="F250" s="59"/>
      <c r="G250" s="1"/>
      <c r="H250" s="16">
        <f>E250*G250</f>
        <v>0</v>
      </c>
      <c r="I250" s="88"/>
      <c r="J250" s="83"/>
    </row>
    <row r="251" spans="2:10" ht="15" thickBot="1" x14ac:dyDescent="0.4">
      <c r="B251" s="80"/>
      <c r="C251" s="11" t="s">
        <v>14</v>
      </c>
      <c r="D251" s="12"/>
      <c r="E251" s="13">
        <f>SUM(E250:E250)</f>
        <v>7</v>
      </c>
      <c r="F251" s="61">
        <f>F250</f>
        <v>0</v>
      </c>
      <c r="G251" s="13"/>
      <c r="H251" s="18">
        <f>SUM(H250:H250)</f>
        <v>0</v>
      </c>
      <c r="I251" s="88"/>
      <c r="J251" s="83"/>
    </row>
    <row r="252" spans="2:10" ht="24.5" thickBot="1" x14ac:dyDescent="0.4">
      <c r="B252" s="80"/>
      <c r="C252" s="86"/>
      <c r="D252" s="87"/>
      <c r="E252" s="56"/>
      <c r="F252" s="56"/>
      <c r="G252" s="82"/>
      <c r="H252" s="89" t="s">
        <v>15</v>
      </c>
      <c r="I252" s="106">
        <f>H251/E251</f>
        <v>0</v>
      </c>
      <c r="J252" s="83"/>
    </row>
    <row r="253" spans="2:10" ht="15" thickBot="1" x14ac:dyDescent="0.4">
      <c r="B253" s="90"/>
      <c r="C253" s="91"/>
      <c r="D253" s="91"/>
      <c r="E253" s="91"/>
      <c r="F253" s="91"/>
      <c r="G253" s="91"/>
      <c r="H253" s="91"/>
      <c r="I253" s="93"/>
      <c r="J253" s="94"/>
    </row>
    <row r="254" spans="2:10" ht="10" customHeight="1" thickBot="1" x14ac:dyDescent="0.4">
      <c r="D254" s="17"/>
      <c r="E254" s="17"/>
      <c r="F254" s="17"/>
      <c r="G254" s="17"/>
      <c r="H254" s="17"/>
    </row>
    <row r="255" spans="2:10" ht="18.5" x14ac:dyDescent="0.45">
      <c r="B255" s="95"/>
      <c r="C255" s="76" t="s">
        <v>74</v>
      </c>
      <c r="D255" s="96"/>
      <c r="E255" s="97"/>
      <c r="F255" s="97"/>
      <c r="G255" s="97"/>
      <c r="H255" s="97"/>
      <c r="I255" s="104"/>
      <c r="J255" s="99"/>
    </row>
    <row r="256" spans="2:10" x14ac:dyDescent="0.35">
      <c r="B256" s="80"/>
      <c r="C256" s="131"/>
      <c r="D256" s="55"/>
      <c r="E256" s="56"/>
      <c r="F256" s="56"/>
      <c r="G256" s="56"/>
      <c r="H256" s="56"/>
      <c r="I256" s="88"/>
      <c r="J256" s="83"/>
    </row>
    <row r="257" spans="2:10" ht="48" customHeight="1" x14ac:dyDescent="0.35">
      <c r="B257" s="80"/>
      <c r="C257" s="164" t="s">
        <v>75</v>
      </c>
      <c r="D257" s="164"/>
      <c r="E257" s="164"/>
      <c r="F257" s="164"/>
      <c r="G257" s="164"/>
      <c r="H257" s="164"/>
      <c r="I257" s="88"/>
      <c r="J257" s="83"/>
    </row>
    <row r="258" spans="2:10" ht="9" customHeight="1" x14ac:dyDescent="0.45">
      <c r="B258" s="80"/>
      <c r="C258" s="101"/>
      <c r="D258" s="55"/>
      <c r="E258" s="56"/>
      <c r="F258" s="56"/>
      <c r="G258" s="56"/>
      <c r="H258" s="56"/>
      <c r="I258" s="88"/>
      <c r="J258" s="83"/>
    </row>
    <row r="259" spans="2:10" x14ac:dyDescent="0.35">
      <c r="B259" s="80"/>
      <c r="C259" s="81" t="s">
        <v>104</v>
      </c>
      <c r="D259" s="102" t="s">
        <v>109</v>
      </c>
      <c r="E259" s="56"/>
      <c r="F259" s="56"/>
      <c r="G259" s="56"/>
      <c r="H259" s="56"/>
      <c r="I259" s="88"/>
      <c r="J259" s="83"/>
    </row>
    <row r="260" spans="2:10" x14ac:dyDescent="0.35">
      <c r="B260" s="80"/>
      <c r="C260" s="81" t="s">
        <v>105</v>
      </c>
      <c r="D260" s="81" t="s">
        <v>110</v>
      </c>
      <c r="E260" s="56"/>
      <c r="F260" s="56"/>
      <c r="G260" s="56"/>
      <c r="H260" s="56"/>
      <c r="I260" s="88"/>
      <c r="J260" s="83"/>
    </row>
    <row r="261" spans="2:10" x14ac:dyDescent="0.35">
      <c r="B261" s="80"/>
      <c r="C261" s="81" t="s">
        <v>106</v>
      </c>
      <c r="D261" s="132" t="s">
        <v>111</v>
      </c>
      <c r="E261" s="56"/>
      <c r="F261" s="56"/>
      <c r="G261" s="56"/>
      <c r="H261" s="56"/>
      <c r="I261" s="88"/>
      <c r="J261" s="83"/>
    </row>
    <row r="262" spans="2:10" x14ac:dyDescent="0.35">
      <c r="B262" s="80"/>
      <c r="C262" s="81" t="s">
        <v>107</v>
      </c>
      <c r="D262" s="132" t="s">
        <v>112</v>
      </c>
      <c r="E262" s="56"/>
      <c r="F262" s="56"/>
      <c r="G262" s="56"/>
      <c r="H262" s="56"/>
      <c r="I262" s="88"/>
      <c r="J262" s="83"/>
    </row>
    <row r="263" spans="2:10" x14ac:dyDescent="0.35">
      <c r="B263" s="80"/>
      <c r="C263" s="168" t="s">
        <v>108</v>
      </c>
      <c r="D263" s="133" t="s">
        <v>113</v>
      </c>
      <c r="E263" s="56"/>
      <c r="F263" s="56"/>
      <c r="G263" s="56"/>
      <c r="H263" s="56"/>
      <c r="I263" s="88"/>
      <c r="J263" s="83"/>
    </row>
    <row r="264" spans="2:10" x14ac:dyDescent="0.35">
      <c r="B264" s="80"/>
      <c r="C264" s="168"/>
      <c r="D264" s="133"/>
      <c r="E264" s="56"/>
      <c r="F264" s="56"/>
      <c r="G264" s="56"/>
      <c r="H264" s="56"/>
      <c r="I264" s="88"/>
      <c r="J264" s="83"/>
    </row>
    <row r="265" spans="2:10" ht="15" thickBot="1" x14ac:dyDescent="0.4">
      <c r="B265" s="80"/>
      <c r="D265" s="55"/>
      <c r="E265" s="56"/>
      <c r="F265" s="56"/>
      <c r="G265" s="56"/>
      <c r="H265" s="56"/>
      <c r="I265" s="88"/>
      <c r="J265" s="83"/>
    </row>
    <row r="266" spans="2:10" ht="15.5" x14ac:dyDescent="0.35">
      <c r="B266" s="80"/>
      <c r="C266" s="30" t="s">
        <v>101</v>
      </c>
      <c r="D266" s="165">
        <v>0</v>
      </c>
      <c r="E266" s="166"/>
      <c r="F266" s="166"/>
      <c r="G266" s="166"/>
      <c r="H266" s="167"/>
      <c r="I266" s="88"/>
      <c r="J266" s="83"/>
    </row>
    <row r="267" spans="2:10" ht="16" thickBot="1" x14ac:dyDescent="0.4">
      <c r="B267" s="80"/>
      <c r="C267" s="54"/>
      <c r="D267" s="55"/>
      <c r="E267" s="56"/>
      <c r="F267" s="56"/>
      <c r="G267" s="56"/>
      <c r="H267" s="57"/>
      <c r="I267" s="88"/>
      <c r="J267" s="83"/>
    </row>
    <row r="268" spans="2:10" x14ac:dyDescent="0.35">
      <c r="B268" s="80"/>
      <c r="C268" s="6" t="s">
        <v>7</v>
      </c>
      <c r="D268" s="7" t="s">
        <v>8</v>
      </c>
      <c r="E268" s="8" t="s">
        <v>9</v>
      </c>
      <c r="F268" s="8" t="s">
        <v>10</v>
      </c>
      <c r="G268" s="8" t="s">
        <v>11</v>
      </c>
      <c r="H268" s="14" t="s">
        <v>12</v>
      </c>
      <c r="I268" s="105"/>
      <c r="J268" s="83"/>
    </row>
    <row r="269" spans="2:10" x14ac:dyDescent="0.35">
      <c r="B269" s="80"/>
      <c r="C269" s="125" t="s">
        <v>90</v>
      </c>
      <c r="D269" s="9" t="s">
        <v>45</v>
      </c>
      <c r="E269" s="10">
        <v>7</v>
      </c>
      <c r="F269" s="59"/>
      <c r="G269" s="1"/>
      <c r="H269" s="16">
        <f>E269*G269</f>
        <v>0</v>
      </c>
      <c r="I269" s="88"/>
      <c r="J269" s="83"/>
    </row>
    <row r="270" spans="2:10" ht="15" thickBot="1" x14ac:dyDescent="0.4">
      <c r="B270" s="80"/>
      <c r="C270" s="11" t="s">
        <v>14</v>
      </c>
      <c r="D270" s="12"/>
      <c r="E270" s="13">
        <f>SUM(E269:E269)</f>
        <v>7</v>
      </c>
      <c r="F270" s="61">
        <f>F269</f>
        <v>0</v>
      </c>
      <c r="G270" s="13"/>
      <c r="H270" s="18">
        <f>SUM(H269:H269)</f>
        <v>0</v>
      </c>
      <c r="I270" s="88"/>
      <c r="J270" s="83"/>
    </row>
    <row r="271" spans="2:10" ht="24.5" thickBot="1" x14ac:dyDescent="0.4">
      <c r="B271" s="80"/>
      <c r="C271" s="86"/>
      <c r="D271" s="87"/>
      <c r="E271" s="56"/>
      <c r="F271" s="56"/>
      <c r="G271" s="82"/>
      <c r="H271" s="89" t="s">
        <v>15</v>
      </c>
      <c r="I271" s="106">
        <f>H270/E270</f>
        <v>0</v>
      </c>
      <c r="J271" s="83"/>
    </row>
    <row r="272" spans="2:10" ht="15" thickBot="1" x14ac:dyDescent="0.4">
      <c r="B272" s="90"/>
      <c r="C272" s="91"/>
      <c r="D272" s="91"/>
      <c r="E272" s="91"/>
      <c r="F272" s="91"/>
      <c r="G272" s="91"/>
      <c r="H272" s="91"/>
      <c r="I272" s="93"/>
      <c r="J272" s="94"/>
    </row>
  </sheetData>
  <sheetProtection algorithmName="SHA-512" hashValue="xa6rIjjAwowTpl8sXWZnXw1Wb0Phm3KxgWn9w2C3Z0PQY4BbmmLBzq4vIbj5IzkZsJIhb3pGCvIhS1/IpzVt4A==" saltValue="7/5C35qa3J0Dj0wYc5vVVw==" spinCount="100000" sheet="1" objects="1" scenarios="1" selectLockedCells="1"/>
  <protectedRanges>
    <protectedRange sqref="E8:E13" name="Grundinfos"/>
  </protectedRanges>
  <mergeCells count="40">
    <mergeCell ref="D240:H240"/>
    <mergeCell ref="D247:H247"/>
    <mergeCell ref="C257:H257"/>
    <mergeCell ref="D266:H266"/>
    <mergeCell ref="C263:C264"/>
    <mergeCell ref="C211:H211"/>
    <mergeCell ref="C213:H213"/>
    <mergeCell ref="B220:J220"/>
    <mergeCell ref="C222:H222"/>
    <mergeCell ref="C232:H232"/>
    <mergeCell ref="C162:H162"/>
    <mergeCell ref="D164:H164"/>
    <mergeCell ref="B179:J179"/>
    <mergeCell ref="C181:H181"/>
    <mergeCell ref="C191:H191"/>
    <mergeCell ref="E13:H13"/>
    <mergeCell ref="E8:H8"/>
    <mergeCell ref="E9:H9"/>
    <mergeCell ref="E10:H10"/>
    <mergeCell ref="E11:H11"/>
    <mergeCell ref="E12:H12"/>
    <mergeCell ref="C148:H148"/>
    <mergeCell ref="C155:H155"/>
    <mergeCell ref="C111:H111"/>
    <mergeCell ref="C118:H118"/>
    <mergeCell ref="C125:H125"/>
    <mergeCell ref="C132:H132"/>
    <mergeCell ref="C141:H141"/>
    <mergeCell ref="C104:H104"/>
    <mergeCell ref="C18:H18"/>
    <mergeCell ref="C25:H25"/>
    <mergeCell ref="C35:H35"/>
    <mergeCell ref="C43:H43"/>
    <mergeCell ref="C51:H51"/>
    <mergeCell ref="C59:H59"/>
    <mergeCell ref="C67:H67"/>
    <mergeCell ref="C75:H75"/>
    <mergeCell ref="C83:H83"/>
    <mergeCell ref="C90:H90"/>
    <mergeCell ref="C97:H97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8"/>
  <sheetViews>
    <sheetView workbookViewId="0"/>
  </sheetViews>
  <sheetFormatPr baseColWidth="10" defaultColWidth="11.453125" defaultRowHeight="14.5" x14ac:dyDescent="0.35"/>
  <cols>
    <col min="1" max="1" width="4" style="17" customWidth="1"/>
    <col min="2" max="2" width="31.1796875" style="17" customWidth="1"/>
    <col min="3" max="3" width="19.1796875" style="17" bestFit="1" customWidth="1"/>
    <col min="4" max="16384" width="11.453125" style="17"/>
  </cols>
  <sheetData>
    <row r="1" spans="2:5" x14ac:dyDescent="0.35">
      <c r="C1" s="51"/>
      <c r="D1" s="52"/>
      <c r="E1" s="52"/>
    </row>
    <row r="2" spans="2:5" x14ac:dyDescent="0.35">
      <c r="C2" s="51"/>
      <c r="D2" s="52"/>
      <c r="E2" s="52"/>
    </row>
    <row r="3" spans="2:5" x14ac:dyDescent="0.35">
      <c r="C3" s="51"/>
      <c r="D3" s="52"/>
      <c r="E3" s="52"/>
    </row>
    <row r="4" spans="2:5" x14ac:dyDescent="0.35">
      <c r="C4" s="51"/>
      <c r="D4" s="52"/>
      <c r="E4" s="52"/>
    </row>
    <row r="5" spans="2:5" x14ac:dyDescent="0.35">
      <c r="C5" s="51"/>
      <c r="D5" s="52"/>
      <c r="E5" s="52"/>
    </row>
    <row r="6" spans="2:5" x14ac:dyDescent="0.35">
      <c r="C6" s="51"/>
      <c r="D6" s="52"/>
      <c r="E6" s="52"/>
    </row>
    <row r="7" spans="2:5" ht="15" thickBot="1" x14ac:dyDescent="0.4">
      <c r="C7" s="51"/>
      <c r="D7" s="52"/>
      <c r="E7" s="52"/>
    </row>
    <row r="8" spans="2:5" ht="28" customHeight="1" x14ac:dyDescent="0.35">
      <c r="B8" s="3"/>
      <c r="C8" s="67" t="s">
        <v>0</v>
      </c>
      <c r="D8" s="175">
        <f>Prüfungspass!E8</f>
        <v>0</v>
      </c>
      <c r="E8" s="176"/>
    </row>
    <row r="9" spans="2:5" ht="28" customHeight="1" x14ac:dyDescent="0.35">
      <c r="B9" s="73" t="s">
        <v>6</v>
      </c>
      <c r="C9" s="68" t="s">
        <v>1</v>
      </c>
      <c r="D9" s="183">
        <f>Prüfungspass!E9</f>
        <v>0</v>
      </c>
      <c r="E9" s="184"/>
    </row>
    <row r="10" spans="2:5" ht="28" customHeight="1" x14ac:dyDescent="0.35">
      <c r="B10" s="73" t="s">
        <v>4</v>
      </c>
      <c r="C10" s="68" t="s">
        <v>3</v>
      </c>
      <c r="D10" s="181">
        <f>Prüfungspass!E11</f>
        <v>0</v>
      </c>
      <c r="E10" s="182"/>
    </row>
    <row r="11" spans="2:5" ht="28" customHeight="1" x14ac:dyDescent="0.35">
      <c r="B11" s="74" t="s">
        <v>5</v>
      </c>
      <c r="C11" s="69" t="s">
        <v>92</v>
      </c>
      <c r="D11" s="173">
        <f>SUM(Prüfungspass!H22,Prüfungspass!H29,Prüfungspass!H40,Prüfungspass!H48,Prüfungspass!H56,Prüfungspass!H63,Prüfungspass!H72,Prüfungspass!H80,Prüfungspass!H87,Prüfungspass!H94,Prüfungspass!H101,Prüfungspass!H108,Prüfungspass!H115,Prüfungspass!H122,Prüfungspass!H129,Prüfungspass!H136,Prüfungspass!H145,Prüfungspass!H152,Prüfungspass!H159,Prüfungspass!H176,Prüfungspass!H188,Prüfungspass!H200,Prüfungspass!H217,Prüfungspass!H226,Prüfungspass!H244,Prüfungspass!H251,Prüfungspass!H270)</f>
        <v>0</v>
      </c>
      <c r="E11" s="174"/>
    </row>
    <row r="12" spans="2:5" ht="28" customHeight="1" x14ac:dyDescent="0.35">
      <c r="B12" s="5"/>
      <c r="C12" s="68" t="s">
        <v>93</v>
      </c>
      <c r="D12" s="179">
        <f>SUM(Prüfungspass!E270,Prüfungspass!E251,Prüfungspass!E244,Prüfungspass!E226,Prüfungspass!E217,Prüfungspass!E200,Prüfungspass!E188,Prüfungspass!E176,Prüfungspass!E159,Prüfungspass!E152,Prüfungspass!E145,Prüfungspass!E136,Prüfungspass!E129,Prüfungspass!E122,Prüfungspass!E115,Prüfungspass!E108,Prüfungspass!E101,Prüfungspass!E94,Prüfungspass!E87,Prüfungspass!E80,Prüfungspass!E72,Prüfungspass!E63,Prüfungspass!E56,Prüfungspass!E48,Prüfungspass!E40,Prüfungspass!E29,Prüfungspass!E22)</f>
        <v>160</v>
      </c>
      <c r="E12" s="180"/>
    </row>
    <row r="13" spans="2:5" ht="28" customHeight="1" x14ac:dyDescent="0.35">
      <c r="B13" s="5"/>
      <c r="C13" s="68" t="s">
        <v>97</v>
      </c>
      <c r="D13" s="173" t="str">
        <f>IF(D14&lt;=1.5,"Z","B")</f>
        <v>Z</v>
      </c>
      <c r="E13" s="174"/>
    </row>
    <row r="14" spans="2:5" ht="28" customHeight="1" x14ac:dyDescent="0.5">
      <c r="B14" s="4"/>
      <c r="C14" s="69" t="s">
        <v>91</v>
      </c>
      <c r="D14" s="177">
        <f>D11/D12</f>
        <v>0</v>
      </c>
      <c r="E14" s="178"/>
    </row>
    <row r="15" spans="2:5" ht="28" customHeight="1" x14ac:dyDescent="0.35">
      <c r="B15" s="65"/>
      <c r="C15" s="71" t="s">
        <v>96</v>
      </c>
      <c r="D15" s="171">
        <f>MAX(Prüfungspass!F22,Prüfungspass!F29,Prüfungspass!F40,Prüfungspass!F48,Prüfungspass!F56,Prüfungspass!F63,Prüfungspass!F72,Prüfungspass!F80,Prüfungspass!F87,Prüfungspass!F94,Prüfungspass!F101,Prüfungspass!F108,Prüfungspass!F115,Prüfungspass!F122,Prüfungspass!F129,Prüfungspass!F136,Prüfungspass!F145,Prüfungspass!F152,Prüfungspass!F159,Prüfungspass!F176,Prüfungspass!F188,Prüfungspass!F200,Prüfungspass!F217,Prüfungspass!F226,Prüfungspass!F244,Prüfungspass!F251,Prüfungspass!F270)</f>
        <v>0</v>
      </c>
      <c r="E15" s="172"/>
    </row>
    <row r="16" spans="2:5" ht="27.75" customHeight="1" x14ac:dyDescent="0.5">
      <c r="B16" s="4"/>
      <c r="C16" s="72" t="s">
        <v>94</v>
      </c>
      <c r="D16" s="173"/>
      <c r="E16" s="174"/>
    </row>
    <row r="17" spans="2:5" ht="27.75" customHeight="1" x14ac:dyDescent="0.5">
      <c r="B17" s="4"/>
      <c r="C17" s="72" t="s">
        <v>95</v>
      </c>
      <c r="D17" s="173"/>
      <c r="E17" s="174"/>
    </row>
    <row r="18" spans="2:5" ht="27.75" customHeight="1" thickBot="1" x14ac:dyDescent="0.4">
      <c r="B18" s="66"/>
      <c r="C18" s="70" t="s">
        <v>98</v>
      </c>
      <c r="D18" s="169"/>
      <c r="E18" s="170"/>
    </row>
  </sheetData>
  <sheetProtection algorithmName="SHA-512" hashValue="MXbkxE4p7/L1KFBKIduk17G3nJnsj3uJ/kjUrO8/Cqy9j/jReg/P7bQx7u5wmIxOqQ62sCdhRdLOn9HrIBsqlw==" saltValue="MxNPzsZ/ZSkJsRzyPk5cbA==" spinCount="100000" sheet="1" objects="1" scenarios="1" selectLockedCells="1" selectUnlockedCells="1"/>
  <protectedRanges>
    <protectedRange sqref="D8:D15" name="Grundinfos"/>
  </protectedRanges>
  <mergeCells count="11">
    <mergeCell ref="D8:E8"/>
    <mergeCell ref="D14:E14"/>
    <mergeCell ref="D12:E12"/>
    <mergeCell ref="D11:E11"/>
    <mergeCell ref="D10:E10"/>
    <mergeCell ref="D9:E9"/>
    <mergeCell ref="D18:E18"/>
    <mergeCell ref="D15:E15"/>
    <mergeCell ref="D16:E16"/>
    <mergeCell ref="D13:E13"/>
    <mergeCell ref="D17:E1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2018-11-12T12:59:16Z</cp:lastPrinted>
  <dcterms:created xsi:type="dcterms:W3CDTF">2018-10-31T10:41:16Z</dcterms:created>
  <dcterms:modified xsi:type="dcterms:W3CDTF">2021-09-03T07:53:02Z</dcterms:modified>
</cp:coreProperties>
</file>