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SSC Physik\Documents\too do\"/>
    </mc:Choice>
  </mc:AlternateContent>
  <xr:revisionPtr revIDLastSave="0" documentId="13_ncr:1_{C71A123A-E597-49DB-8089-6ABB05289F11}" xr6:coauthVersionLast="36" xr6:coauthVersionMax="45" xr10:uidLastSave="{00000000-0000-0000-0000-000000000000}"/>
  <workbookProtection workbookAlgorithmName="SHA-512" workbookHashValue="Nailv9kaPbHiZ+uC5vCRvnbQIo7m+izHreEt2VGNVSyMwfmk8GTHWKx+Eg7jyFHenwUnx440sRyQhY5BgMHzjg==" workbookSaltValue="PLfPx3M3kpQ2tadvNnJl+Q==" workbookSpinCount="100000" lockStructure="1"/>
  <bookViews>
    <workbookView xWindow="-120" yWindow="-120" windowWidth="29040" windowHeight="15840" xr2:uid="{00000000-000D-0000-FFFF-FFFF00000000}"/>
  </bookViews>
  <sheets>
    <sheet name="Prüfungspass" sheetId="1" r:id="rId1"/>
    <sheet name="Gesamtnoten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3" i="1" l="1"/>
  <c r="E263" i="1"/>
  <c r="H262" i="1"/>
  <c r="H263" i="1" s="1"/>
  <c r="F253" i="1"/>
  <c r="E253" i="1"/>
  <c r="H252" i="1"/>
  <c r="H253" i="1" s="1"/>
  <c r="F244" i="1"/>
  <c r="E244" i="1"/>
  <c r="H243" i="1"/>
  <c r="H242" i="1"/>
  <c r="H241" i="1"/>
  <c r="H240" i="1"/>
  <c r="F229" i="1"/>
  <c r="E229" i="1"/>
  <c r="H228" i="1"/>
  <c r="H227" i="1"/>
  <c r="H226" i="1"/>
  <c r="H225" i="1"/>
  <c r="F219" i="1"/>
  <c r="E219" i="1"/>
  <c r="H218" i="1"/>
  <c r="H217" i="1"/>
  <c r="H216" i="1"/>
  <c r="H215" i="1"/>
  <c r="F196" i="1"/>
  <c r="E196" i="1"/>
  <c r="H195" i="1"/>
  <c r="H196" i="1" s="1"/>
  <c r="F179" i="1"/>
  <c r="E179" i="1"/>
  <c r="H178" i="1"/>
  <c r="H177" i="1"/>
  <c r="F168" i="1"/>
  <c r="E168" i="1"/>
  <c r="H167" i="1"/>
  <c r="H166" i="1"/>
  <c r="I197" i="1" l="1"/>
  <c r="H168" i="1"/>
  <c r="I169" i="1" s="1"/>
  <c r="H179" i="1"/>
  <c r="I180" i="1" s="1"/>
  <c r="H229" i="1"/>
  <c r="I230" i="1" s="1"/>
  <c r="I254" i="1"/>
  <c r="I264" i="1"/>
  <c r="H219" i="1"/>
  <c r="I220" i="1" s="1"/>
  <c r="H244" i="1"/>
  <c r="I245" i="1" s="1"/>
  <c r="D10" i="3"/>
  <c r="D9" i="3"/>
  <c r="D8" i="3"/>
  <c r="F153" i="1"/>
  <c r="F144" i="1"/>
  <c r="F136" i="1"/>
  <c r="F128" i="1"/>
  <c r="F121" i="1"/>
  <c r="F113" i="1"/>
  <c r="F97" i="1"/>
  <c r="F105" i="1"/>
  <c r="F90" i="1"/>
  <c r="F82" i="1"/>
  <c r="F74" i="1"/>
  <c r="F65" i="1"/>
  <c r="F57" i="1"/>
  <c r="F48" i="1"/>
  <c r="F40" i="1"/>
  <c r="F29" i="1"/>
  <c r="F22" i="1"/>
  <c r="D15" i="3" l="1"/>
  <c r="H21" i="1"/>
  <c r="H22" i="1" s="1"/>
  <c r="E153" i="1" l="1"/>
  <c r="E144" i="1"/>
  <c r="H152" i="1" l="1"/>
  <c r="H151" i="1"/>
  <c r="H143" i="1"/>
  <c r="H135" i="1" l="1"/>
  <c r="E136" i="1"/>
  <c r="H120" i="1" l="1"/>
  <c r="E121" i="1"/>
  <c r="E113" i="1"/>
  <c r="H112" i="1"/>
  <c r="E105" i="1"/>
  <c r="H104" i="1"/>
  <c r="E90" i="1"/>
  <c r="H89" i="1"/>
  <c r="H64" i="1"/>
  <c r="E65" i="1"/>
  <c r="E57" i="1"/>
  <c r="H56" i="1"/>
  <c r="H150" i="1" l="1"/>
  <c r="H153" i="1" s="1"/>
  <c r="H142" i="1"/>
  <c r="H144" i="1" s="1"/>
  <c r="H134" i="1"/>
  <c r="H136" i="1" s="1"/>
  <c r="E128" i="1"/>
  <c r="H127" i="1"/>
  <c r="H128" i="1" s="1"/>
  <c r="H119" i="1"/>
  <c r="H121" i="1" s="1"/>
  <c r="H111" i="1"/>
  <c r="H113" i="1" s="1"/>
  <c r="H103" i="1"/>
  <c r="H105" i="1" s="1"/>
  <c r="I106" i="1" s="1"/>
  <c r="E97" i="1"/>
  <c r="H96" i="1"/>
  <c r="H88" i="1"/>
  <c r="H90" i="1" s="1"/>
  <c r="E82" i="1"/>
  <c r="H81" i="1"/>
  <c r="H80" i="1"/>
  <c r="E74" i="1"/>
  <c r="H73" i="1"/>
  <c r="H72" i="1"/>
  <c r="H63" i="1"/>
  <c r="H65" i="1" s="1"/>
  <c r="H55" i="1"/>
  <c r="H47" i="1"/>
  <c r="E48" i="1"/>
  <c r="H39" i="1"/>
  <c r="E40" i="1"/>
  <c r="H54" i="1"/>
  <c r="H46" i="1"/>
  <c r="H38" i="1"/>
  <c r="E29" i="1"/>
  <c r="H28" i="1"/>
  <c r="H29" i="1" s="1"/>
  <c r="E22" i="1"/>
  <c r="D12" i="3" l="1"/>
  <c r="H40" i="1"/>
  <c r="I41" i="1" s="1"/>
  <c r="I129" i="1"/>
  <c r="H57" i="1"/>
  <c r="I58" i="1" s="1"/>
  <c r="I154" i="1"/>
  <c r="I145" i="1"/>
  <c r="I114" i="1"/>
  <c r="I137" i="1"/>
  <c r="I122" i="1"/>
  <c r="H82" i="1"/>
  <c r="I83" i="1" s="1"/>
  <c r="I23" i="1"/>
  <c r="H48" i="1"/>
  <c r="I49" i="1" s="1"/>
  <c r="I91" i="1"/>
  <c r="I66" i="1"/>
  <c r="H74" i="1"/>
  <c r="I75" i="1" s="1"/>
  <c r="H97" i="1"/>
  <c r="I98" i="1" s="1"/>
  <c r="I30" i="1"/>
  <c r="D11" i="3" l="1"/>
  <c r="D14" i="3" s="1"/>
  <c r="D13" i="3" s="1"/>
</calcChain>
</file>

<file path=xl/sharedStrings.xml><?xml version="1.0" encoding="utf-8"?>
<sst xmlns="http://schemas.openxmlformats.org/spreadsheetml/2006/main" count="351" uniqueCount="119">
  <si>
    <t>Name:</t>
  </si>
  <si>
    <t>Vorname:</t>
  </si>
  <si>
    <t>geb. am:</t>
  </si>
  <si>
    <t>Matr. Nr.:</t>
  </si>
  <si>
    <t>Bachelor PHYSIK</t>
  </si>
  <si>
    <t>PRÜFUNGSPASS</t>
  </si>
  <si>
    <t>Lehrveranstaltung</t>
  </si>
  <si>
    <t>Typ</t>
  </si>
  <si>
    <t>ECTS</t>
  </si>
  <si>
    <t>Datum</t>
  </si>
  <si>
    <t>Note</t>
  </si>
  <si>
    <t>Produkt</t>
  </si>
  <si>
    <t>MP</t>
  </si>
  <si>
    <t>Summe ECTS│Modul-Abschlussdatum│Summe Produkt</t>
  </si>
  <si>
    <t>Modul-Note:</t>
  </si>
  <si>
    <t>VO</t>
  </si>
  <si>
    <t>Lineare Algebra für PhysikerInnen</t>
  </si>
  <si>
    <t>UE</t>
  </si>
  <si>
    <t>Analysis für PhysikerInnen I</t>
  </si>
  <si>
    <t>Modulprüfung: Einführung in die physikalischen Rechenmethoden</t>
  </si>
  <si>
    <t>Theoretische Physik I: Klassische Mechanik</t>
  </si>
  <si>
    <t>Analysis für PhysikerInnen II</t>
  </si>
  <si>
    <t>ODER</t>
  </si>
  <si>
    <t>Version 2011</t>
  </si>
  <si>
    <t>STEOP 1 - Einführung in die Physik (10 ECTS)</t>
  </si>
  <si>
    <t>Modulprüfung: Einführung in die Physik I</t>
  </si>
  <si>
    <t>STEOP 2 - Einführung in die physikalischen Rechenmethoden (5 ECTS)</t>
  </si>
  <si>
    <t>I. Studieneingangs- und Orientierungsphase (STEOP) 15 ECTS</t>
  </si>
  <si>
    <t xml:space="preserve">II. Pflichtmodule (110 ECTS) </t>
  </si>
  <si>
    <t>P1 - Lineare Algebra für PhysikerInnen (7 ECTS)</t>
  </si>
  <si>
    <t>Übungen zu Lineare Algebra für PhysikerInnen</t>
  </si>
  <si>
    <t>P2 - Analysis für PhysikerInnen I (8 ECTS)</t>
  </si>
  <si>
    <t>Übungen zu Analysis für PhysikerInnen I</t>
  </si>
  <si>
    <t>P3 - Einführung in die Physik II (10 ECTS)</t>
  </si>
  <si>
    <t>Einführung in die Physik II</t>
  </si>
  <si>
    <t>Übungen zu Einführung in die Physik</t>
  </si>
  <si>
    <t>Experimentelle Methoden zu Einführung in die Physik II</t>
  </si>
  <si>
    <t>PR</t>
  </si>
  <si>
    <t>P4 - Informatik für PhysikerInnen (5 ECTS)</t>
  </si>
  <si>
    <t>Informatik - Einführung</t>
  </si>
  <si>
    <t>Informatik - Übungen</t>
  </si>
  <si>
    <t>P5 - Mathematische Methoden der Physik I (7 ECTS)</t>
  </si>
  <si>
    <t>Mathematische Methoden der Physik I</t>
  </si>
  <si>
    <t>Mathematische Methoden der Physik I - Übungen</t>
  </si>
  <si>
    <t>P6 - Analysis für PhysikerInnen II (8 ECTS)</t>
  </si>
  <si>
    <t>Übungen zu Analysis für PhysikerInnen II</t>
  </si>
  <si>
    <t>P7 - Einführung in die Physik III (8 ECTS)</t>
  </si>
  <si>
    <t>Einführung in die Physik III</t>
  </si>
  <si>
    <t>Übungen zu Einführung in die Physik III</t>
  </si>
  <si>
    <t>P8 - Praktikum I (9 ECTS)</t>
  </si>
  <si>
    <t>Physikalisches Praktikum I</t>
  </si>
  <si>
    <t>P9 - Theoretische Physik I: Klassische Mechanik (7 ECTS)</t>
  </si>
  <si>
    <t>Theoretische Physik I: Klassische Mechanik - Übungen</t>
  </si>
  <si>
    <t>P10 - Mathematische Methoden der Physik II (6 ECTS)</t>
  </si>
  <si>
    <t>Mathematische Methoden der Physik II</t>
  </si>
  <si>
    <t>Mathematische Methoden der Physik II - Übungen</t>
  </si>
  <si>
    <t>P11 - Einführung in die Physik IV (8 ECTS)</t>
  </si>
  <si>
    <t>Einführung in die Physik IV</t>
  </si>
  <si>
    <t>Übungen zu Einführung in die Physik IV</t>
  </si>
  <si>
    <t>P12 - Praktikum II (9 ECTS)</t>
  </si>
  <si>
    <t>Physikalisches Praktikum II</t>
  </si>
  <si>
    <t>Theoretische Physik II: Quantenmechanik I - Übungen</t>
  </si>
  <si>
    <t>P13 - Theoretische Physik II: Quantenmechanik I (8 ECTS)</t>
  </si>
  <si>
    <t>Theoretische Physik II: Quantenmechanik I</t>
  </si>
  <si>
    <t>P14 - Scientific Computing (5 ECTS)</t>
  </si>
  <si>
    <t>Scientific Computing</t>
  </si>
  <si>
    <t>Übungen zu Scientific Computing</t>
  </si>
  <si>
    <t>P 15 - Soft Skills (5 ECTS)</t>
  </si>
  <si>
    <t>T3 - Theoretische Physik III: Elektrodynamik (10 ECTS)</t>
  </si>
  <si>
    <t>Theoretische Physik III: Elektrodynamik</t>
  </si>
  <si>
    <t>Theoretische Physik III: Elektrodynamik - Übungen</t>
  </si>
  <si>
    <t>T4 - Theoretische Physik IV: Thermodynamik und Statistische Physik I (10 ECTS)</t>
  </si>
  <si>
    <t>Theoretische Physik IV: Thermodynamik und Statistische Physik I</t>
  </si>
  <si>
    <t>Theoretische Physik IV: Thermodynamik und Statistische Physik I - Übungen</t>
  </si>
  <si>
    <t>III. Wahlmodule (50 ECTS)</t>
  </si>
  <si>
    <t>Wahlmodulgruppe Theoretische Physik (10 ECTS)</t>
  </si>
  <si>
    <t>Wahlmodulgruppe Praktikum III (10 ECTS)</t>
  </si>
  <si>
    <t>P III 1 Praktikum Aerosolphysik</t>
  </si>
  <si>
    <t>P III 2 Praktikum Advanced Materials</t>
  </si>
  <si>
    <t>P III 3 Praktikum Elektronik</t>
  </si>
  <si>
    <t>P III 4 Praktikum Materialphysik</t>
  </si>
  <si>
    <t>P III 5 Praktikum Moderne Methoden der Experimentalphysik</t>
  </si>
  <si>
    <t>P III 6 Praktikum Moderne mikroskopische Methoden</t>
  </si>
  <si>
    <t>P III 7 Praktikum Quantenoptik</t>
  </si>
  <si>
    <t>P III 9 Praktikum Niedrigdimensionale Festkörper</t>
  </si>
  <si>
    <t>P III 10 Praktikum Scientific Computing</t>
  </si>
  <si>
    <t>P III 11 Praktikum Theoretische Physik</t>
  </si>
  <si>
    <t>P III 12 Projektpraktikum Umweltorientierte Physik</t>
  </si>
  <si>
    <t>Wahlmodulgruppe Materie und Felder (20 ECTS)</t>
  </si>
  <si>
    <t>MF 1 Computational Physics I</t>
  </si>
  <si>
    <t>MF 2 Festkörperphysik I</t>
  </si>
  <si>
    <t>MF 3 Kern- und Isotopenphysik I</t>
  </si>
  <si>
    <t>MF 4 Materialphysik I</t>
  </si>
  <si>
    <t>MF 6 Quantenoptik, Quantennanophysik und Quanteninformation I</t>
  </si>
  <si>
    <t>MF 7 Relativitätstheorie und Kosmologie I</t>
  </si>
  <si>
    <t>MF 8 Teilchenphysik I</t>
  </si>
  <si>
    <t>MF 9 Theorie der kondensierten Materie I</t>
  </si>
  <si>
    <t>MF 10 Umwelt- und Biophysik I</t>
  </si>
  <si>
    <t>Wahlmodulgruppe Ergänzung (10 ECTS)</t>
  </si>
  <si>
    <t>ERG 3 - Interessen (10 ECTS)</t>
  </si>
  <si>
    <t>IV. Bachelorarbeit (5 ECTS)</t>
  </si>
  <si>
    <t>Bachelorarbeit - Bachelorarbeit (5 ECTS)</t>
  </si>
  <si>
    <r>
      <t xml:space="preserve">Aus der Wahlmodulgruppe "Materie und Felder" sind </t>
    </r>
    <r>
      <rPr>
        <sz val="12"/>
        <color rgb="FFFF0000"/>
        <rFont val="Calibri"/>
        <family val="2"/>
        <scheme val="minor"/>
      </rPr>
      <t>zwei Module</t>
    </r>
    <r>
      <rPr>
        <sz val="12"/>
        <color theme="1"/>
        <rFont val="Calibri"/>
        <family val="2"/>
        <scheme val="minor"/>
      </rPr>
      <t xml:space="preserve"> zu absolvieren. Innerhalb dieser Wahlmodulgruppe kann auch das noch </t>
    </r>
    <r>
      <rPr>
        <sz val="12"/>
        <color rgb="FFFF0000"/>
        <rFont val="Calibri"/>
        <family val="2"/>
        <scheme val="minor"/>
      </rPr>
      <t>nicht absolvierte Modul aus der Wahlmodulgruppe "Theoretische Physik"</t>
    </r>
    <r>
      <rPr>
        <sz val="12"/>
        <color theme="1"/>
        <rFont val="Calibri"/>
        <family val="2"/>
        <scheme val="minor"/>
      </rPr>
      <t xml:space="preserve"> absolviert werden. Zusätzlich stehen die folgenden Module zur Auswahl:</t>
    </r>
  </si>
  <si>
    <t>Bearbeitungsdatum:</t>
  </si>
  <si>
    <t>Notendurchschnitt:</t>
  </si>
  <si>
    <t>Summe Produkte:</t>
  </si>
  <si>
    <t>Summe ECTS:</t>
  </si>
  <si>
    <t>Abschlussprädikat:</t>
  </si>
  <si>
    <t>abgeschlossen am:</t>
  </si>
  <si>
    <t>Bestätigung SSC:</t>
  </si>
  <si>
    <t>SPL:</t>
  </si>
  <si>
    <t>Datum:</t>
  </si>
  <si>
    <r>
      <t xml:space="preserve">Aus der Wahlmodulgruppe "Theoretische Physik" ist </t>
    </r>
    <r>
      <rPr>
        <sz val="11"/>
        <color rgb="FFFF0000"/>
        <rFont val="Calibri"/>
        <family val="2"/>
        <scheme val="minor"/>
      </rPr>
      <t>ein Modul</t>
    </r>
    <r>
      <rPr>
        <sz val="11"/>
        <color theme="1"/>
        <rFont val="Calibri"/>
        <family val="2"/>
        <scheme val="minor"/>
      </rPr>
      <t xml:space="preserve"> zu absolvieren.</t>
    </r>
  </si>
  <si>
    <r>
      <t xml:space="preserve">Telefonnummer:
</t>
    </r>
    <r>
      <rPr>
        <sz val="9"/>
        <color theme="1"/>
        <rFont val="Calibri"/>
        <family val="2"/>
        <scheme val="minor"/>
      </rPr>
      <t>(optional)</t>
    </r>
  </si>
  <si>
    <t>P III - Praktikum III (10 ECTS)                           PIII Nr.:</t>
  </si>
  <si>
    <t>MF (5 ECTS npi und 5 ECTS pi)                        MF Nr.:</t>
  </si>
  <si>
    <r>
      <t xml:space="preserve">Aus der Wahlmodulgruppe "Ergänzung" ist </t>
    </r>
    <r>
      <rPr>
        <sz val="11"/>
        <color rgb="FFFF0000"/>
        <rFont val="Calibri"/>
        <family val="2"/>
        <scheme val="minor"/>
      </rPr>
      <t>ein Modul im Ausmaß von 10 ECTS</t>
    </r>
    <r>
      <rPr>
        <sz val="11"/>
        <color theme="1"/>
        <rFont val="Calibri"/>
        <family val="2"/>
        <scheme val="minor"/>
      </rPr>
      <t xml:space="preserve"> zu absolvieren. Innerhalb dieser Wahlmodulgruppe kann ERG3 oder ein weiteres Praktikum aus der Wahlmodulgruppe "Praktikum III" absolviert werden.</t>
    </r>
  </si>
  <si>
    <t>MF 5 Mathematische Physik I</t>
  </si>
  <si>
    <t>P III 8 Praktikum Radioaktivität und Kernphysik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</si>
</sst>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00"/>
    <numFmt numFmtId="166" formatCode="dd/mm/yyyy;@"/>
    <numFmt numFmtId="167" formatCode="0.0"/>
    <numFmt numFmtId="168" formatCode="000000000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0" fillId="0" borderId="2" xfId="0" applyFont="1" applyBorder="1" applyProtection="1"/>
    <xf numFmtId="0" fontId="5" fillId="0" borderId="3" xfId="0" applyFont="1" applyBorder="1" applyProtection="1"/>
    <xf numFmtId="0" fontId="0" fillId="0" borderId="3" xfId="0" applyFont="1" applyBorder="1" applyProtection="1"/>
    <xf numFmtId="0" fontId="4" fillId="0" borderId="5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20" xfId="0" applyNumberFormat="1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3" fillId="0" borderId="18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wrapText="1"/>
    </xf>
    <xf numFmtId="0" fontId="3" fillId="0" borderId="21" xfId="0" applyNumberFormat="1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2" fontId="3" fillId="0" borderId="9" xfId="0" applyNumberFormat="1" applyFont="1" applyBorder="1" applyAlignment="1" applyProtection="1">
      <alignment horizontal="center"/>
    </xf>
    <xf numFmtId="0" fontId="0" fillId="0" borderId="0" xfId="0" applyProtection="1"/>
    <xf numFmtId="2" fontId="3" fillId="3" borderId="11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3" fillId="0" borderId="19" xfId="0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8" xfId="0" applyNumberFormat="1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2" fontId="0" fillId="0" borderId="9" xfId="0" applyNumberFormat="1" applyFont="1" applyBorder="1" applyAlignment="1" applyProtection="1">
      <alignment horizontal="center"/>
    </xf>
    <xf numFmtId="0" fontId="6" fillId="0" borderId="12" xfId="0" applyFont="1" applyBorder="1" applyAlignment="1" applyProtection="1"/>
    <xf numFmtId="0" fontId="3" fillId="0" borderId="18" xfId="0" applyNumberFormat="1" applyFont="1" applyFill="1" applyBorder="1" applyAlignment="1" applyProtection="1">
      <alignment horizontal="center"/>
    </xf>
    <xf numFmtId="0" fontId="0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Font="1" applyFill="1" applyBorder="1" applyAlignment="1" applyProtection="1">
      <alignment horizontal="center"/>
      <protection locked="0"/>
    </xf>
    <xf numFmtId="2" fontId="0" fillId="0" borderId="23" xfId="0" applyNumberFormat="1" applyFont="1" applyBorder="1" applyAlignment="1" applyProtection="1">
      <alignment horizontal="center"/>
    </xf>
    <xf numFmtId="0" fontId="0" fillId="2" borderId="19" xfId="0" applyNumberFormat="1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3" fillId="0" borderId="19" xfId="0" applyNumberFormat="1" applyFont="1" applyFill="1" applyBorder="1" applyAlignment="1" applyProtection="1">
      <alignment horizontal="center"/>
    </xf>
    <xf numFmtId="0" fontId="0" fillId="0" borderId="18" xfId="0" applyNumberFormat="1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13" xfId="0" applyNumberFormat="1" applyFont="1" applyBorder="1" applyAlignment="1" applyProtection="1">
      <alignment horizontal="center" vertical="center"/>
    </xf>
    <xf numFmtId="0" fontId="4" fillId="0" borderId="26" xfId="0" applyFont="1" applyBorder="1" applyProtection="1"/>
    <xf numFmtId="0" fontId="0" fillId="0" borderId="28" xfId="0" applyNumberFormat="1" applyFont="1" applyBorder="1" applyAlignment="1" applyProtection="1">
      <alignment vertical="center"/>
    </xf>
    <xf numFmtId="0" fontId="0" fillId="0" borderId="29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1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0" fillId="0" borderId="26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10" fillId="0" borderId="33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Protection="1"/>
    <xf numFmtId="0" fontId="4" fillId="0" borderId="29" xfId="0" applyFont="1" applyBorder="1" applyAlignment="1" applyProtection="1">
      <alignment horizontal="center" wrapText="1"/>
    </xf>
    <xf numFmtId="2" fontId="0" fillId="3" borderId="1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0" borderId="29" xfId="0" applyNumberFormat="1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9" fillId="0" borderId="33" xfId="0" applyNumberFormat="1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Protection="1"/>
    <xf numFmtId="0" fontId="0" fillId="0" borderId="33" xfId="0" applyBorder="1" applyProtection="1"/>
    <xf numFmtId="0" fontId="0" fillId="0" borderId="33" xfId="0" applyNumberFormat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3" xfId="0" applyBorder="1" applyAlignment="1" applyProtection="1">
      <alignment horizontal="center" vertical="center"/>
    </xf>
    <xf numFmtId="0" fontId="0" fillId="0" borderId="32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Protection="1"/>
    <xf numFmtId="0" fontId="0" fillId="0" borderId="29" xfId="0" applyFont="1" applyBorder="1" applyProtection="1"/>
    <xf numFmtId="0" fontId="0" fillId="0" borderId="29" xfId="0" applyNumberFormat="1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Protection="1"/>
    <xf numFmtId="0" fontId="0" fillId="0" borderId="0" xfId="0" applyFont="1" applyProtection="1"/>
    <xf numFmtId="0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9" fillId="0" borderId="2" xfId="0" applyFont="1" applyBorder="1" applyProtection="1"/>
    <xf numFmtId="0" fontId="9" fillId="0" borderId="33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2" xfId="0" applyFont="1" applyBorder="1" applyProtection="1"/>
    <xf numFmtId="0" fontId="9" fillId="0" borderId="0" xfId="0" applyFont="1" applyProtection="1"/>
    <xf numFmtId="0" fontId="0" fillId="0" borderId="0" xfId="0" applyFont="1" applyBorder="1" applyAlignment="1" applyProtection="1">
      <alignment horizontal="center"/>
    </xf>
    <xf numFmtId="0" fontId="6" fillId="0" borderId="3" xfId="0" applyFont="1" applyBorder="1" applyProtection="1"/>
    <xf numFmtId="0" fontId="0" fillId="0" borderId="4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0" xfId="0" applyFont="1" applyProtection="1"/>
    <xf numFmtId="0" fontId="8" fillId="0" borderId="0" xfId="0" applyFont="1" applyBorder="1" applyAlignment="1" applyProtection="1">
      <alignment wrapText="1"/>
    </xf>
    <xf numFmtId="0" fontId="4" fillId="0" borderId="0" xfId="0" applyNumberFormat="1" applyFont="1" applyBorder="1" applyAlignment="1" applyProtection="1">
      <alignment horizontal="center"/>
    </xf>
    <xf numFmtId="0" fontId="0" fillId="0" borderId="29" xfId="0" applyBorder="1" applyProtection="1"/>
    <xf numFmtId="0" fontId="0" fillId="0" borderId="29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3" xfId="0" applyNumberFormat="1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0" fillId="0" borderId="0" xfId="0" applyFill="1" applyBorder="1" applyProtection="1"/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0" fontId="9" fillId="0" borderId="3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Protection="1"/>
    <xf numFmtId="0" fontId="10" fillId="0" borderId="0" xfId="0" applyFont="1" applyBorder="1" applyProtection="1"/>
    <xf numFmtId="0" fontId="6" fillId="0" borderId="3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8" fillId="0" borderId="29" xfId="0" applyFont="1" applyBorder="1" applyAlignment="1" applyProtection="1">
      <alignment wrapText="1"/>
    </xf>
    <xf numFmtId="0" fontId="4" fillId="0" borderId="29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0" fillId="0" borderId="8" xfId="0" applyFont="1" applyFill="1" applyBorder="1" applyAlignment="1" applyProtection="1">
      <alignment wrapText="1"/>
    </xf>
    <xf numFmtId="0" fontId="0" fillId="0" borderId="22" xfId="0" applyFont="1" applyFill="1" applyBorder="1" applyAlignment="1" applyProtection="1">
      <alignment wrapText="1"/>
    </xf>
    <xf numFmtId="0" fontId="0" fillId="2" borderId="8" xfId="0" applyFont="1" applyFill="1" applyBorder="1" applyAlignment="1" applyProtection="1">
      <alignment horizontal="left"/>
      <protection locked="0"/>
    </xf>
    <xf numFmtId="0" fontId="0" fillId="2" borderId="22" xfId="0" applyFont="1" applyFill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wrapText="1"/>
    </xf>
    <xf numFmtId="0" fontId="0" fillId="0" borderId="22" xfId="0" applyFont="1" applyBorder="1" applyAlignment="1" applyProtection="1">
      <alignment wrapText="1"/>
    </xf>
    <xf numFmtId="166" fontId="3" fillId="2" borderId="18" xfId="0" applyNumberFormat="1" applyFont="1" applyFill="1" applyBorder="1" applyAlignment="1" applyProtection="1">
      <alignment horizontal="center" vertical="center"/>
      <protection locked="0"/>
    </xf>
    <xf numFmtId="166" fontId="3" fillId="0" borderId="21" xfId="0" applyNumberFormat="1" applyFont="1" applyFill="1" applyBorder="1" applyAlignment="1" applyProtection="1">
      <alignment horizontal="center"/>
    </xf>
    <xf numFmtId="166" fontId="3" fillId="2" borderId="18" xfId="0" applyNumberFormat="1" applyFont="1" applyFill="1" applyBorder="1" applyAlignment="1" applyProtection="1">
      <alignment horizontal="center"/>
      <protection locked="0"/>
    </xf>
    <xf numFmtId="166" fontId="3" fillId="2" borderId="19" xfId="0" applyNumberFormat="1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 applyAlignment="1" applyProtection="1">
      <alignment horizontal="center"/>
      <protection locked="0"/>
    </xf>
    <xf numFmtId="166" fontId="0" fillId="2" borderId="19" xfId="0" applyNumberFormat="1" applyFont="1" applyFill="1" applyBorder="1" applyAlignment="1" applyProtection="1">
      <alignment horizontal="center"/>
      <protection locked="0"/>
    </xf>
    <xf numFmtId="0" fontId="0" fillId="0" borderId="27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4" xfId="0" applyFont="1" applyBorder="1" applyProtection="1"/>
    <xf numFmtId="0" fontId="0" fillId="0" borderId="0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15" fillId="0" borderId="0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166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19" xfId="0" applyNumberFormat="1" applyFont="1" applyFill="1" applyBorder="1" applyAlignment="1" applyProtection="1">
      <alignment horizontal="center" vertical="center"/>
      <protection locked="0"/>
    </xf>
    <xf numFmtId="167" fontId="3" fillId="2" borderId="18" xfId="0" applyNumberFormat="1" applyFont="1" applyFill="1" applyBorder="1" applyAlignment="1" applyProtection="1">
      <alignment horizontal="center" vertical="center"/>
      <protection locked="0"/>
    </xf>
    <xf numFmtId="167" fontId="3" fillId="2" borderId="19" xfId="0" applyNumberFormat="1" applyFont="1" applyFill="1" applyBorder="1" applyAlignment="1" applyProtection="1">
      <alignment horizontal="center" vertical="center"/>
      <protection locked="0"/>
    </xf>
    <xf numFmtId="167" fontId="3" fillId="0" borderId="21" xfId="0" applyNumberFormat="1" applyFont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166" fontId="0" fillId="2" borderId="13" xfId="0" applyNumberFormat="1" applyFont="1" applyFill="1" applyBorder="1" applyAlignment="1" applyProtection="1">
      <alignment horizontal="center" vertical="center"/>
      <protection locked="0"/>
    </xf>
    <xf numFmtId="166" fontId="0" fillId="2" borderId="16" xfId="0" applyNumberFormat="1" applyFont="1" applyFill="1" applyBorder="1" applyAlignment="1" applyProtection="1">
      <alignment horizontal="center" vertical="center"/>
      <protection locked="0"/>
    </xf>
    <xf numFmtId="166" fontId="0" fillId="2" borderId="17" xfId="0" applyNumberFormat="1" applyFont="1" applyFill="1" applyBorder="1" applyAlignment="1" applyProtection="1">
      <alignment horizontal="center" vertical="center"/>
      <protection locked="0"/>
    </xf>
    <xf numFmtId="164" fontId="0" fillId="2" borderId="13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17" xfId="0" applyNumberFormat="1" applyFont="1" applyFill="1" applyBorder="1" applyAlignment="1" applyProtection="1">
      <alignment horizontal="center" vertical="center"/>
      <protection locked="0"/>
    </xf>
    <xf numFmtId="168" fontId="0" fillId="2" borderId="13" xfId="0" applyNumberFormat="1" applyFont="1" applyFill="1" applyBorder="1" applyAlignment="1" applyProtection="1">
      <alignment horizontal="center" vertical="center"/>
      <protection locked="0"/>
    </xf>
    <xf numFmtId="168" fontId="0" fillId="2" borderId="16" xfId="0" applyNumberFormat="1" applyFont="1" applyFill="1" applyBorder="1" applyAlignment="1" applyProtection="1">
      <alignment horizontal="center" vertical="center"/>
      <protection locked="0"/>
    </xf>
    <xf numFmtId="168" fontId="0" fillId="2" borderId="17" xfId="0" applyNumberFormat="1" applyFont="1" applyFill="1" applyBorder="1" applyAlignment="1" applyProtection="1">
      <alignment horizontal="center" vertical="center"/>
      <protection locked="0"/>
    </xf>
    <xf numFmtId="166" fontId="0" fillId="0" borderId="5" xfId="0" applyNumberFormat="1" applyFont="1" applyFill="1" applyBorder="1" applyAlignment="1" applyProtection="1">
      <alignment horizontal="center" vertical="center"/>
    </xf>
    <xf numFmtId="166" fontId="0" fillId="0" borderId="29" xfId="0" applyNumberFormat="1" applyFont="1" applyFill="1" applyBorder="1" applyAlignment="1" applyProtection="1">
      <alignment horizontal="center" vertical="center"/>
    </xf>
    <xf numFmtId="166" fontId="0" fillId="0" borderId="30" xfId="0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165" fontId="6" fillId="2" borderId="25" xfId="0" applyNumberFormat="1" applyFont="1" applyFill="1" applyBorder="1" applyAlignment="1" applyProtection="1">
      <alignment horizontal="center"/>
      <protection locked="0"/>
    </xf>
    <xf numFmtId="165" fontId="6" fillId="2" borderId="14" xfId="0" applyNumberFormat="1" applyFont="1" applyFill="1" applyBorder="1" applyAlignment="1" applyProtection="1">
      <alignment horizontal="center"/>
      <protection locked="0"/>
    </xf>
    <xf numFmtId="165" fontId="6" fillId="2" borderId="15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34" xfId="0" applyFont="1" applyFill="1" applyBorder="1" applyAlignment="1" applyProtection="1">
      <alignment horizontal="center"/>
    </xf>
    <xf numFmtId="0" fontId="10" fillId="0" borderId="24" xfId="0" applyFont="1" applyFill="1" applyBorder="1" applyAlignment="1" applyProtection="1">
      <alignment horizontal="center"/>
    </xf>
    <xf numFmtId="0" fontId="10" fillId="0" borderId="35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wrapText="1"/>
    </xf>
    <xf numFmtId="2" fontId="14" fillId="0" borderId="13" xfId="0" applyNumberFormat="1" applyFont="1" applyFill="1" applyBorder="1" applyAlignment="1" applyProtection="1">
      <alignment horizontal="center" vertical="center"/>
    </xf>
    <xf numFmtId="2" fontId="14" fillId="0" borderId="17" xfId="0" applyNumberFormat="1" applyFont="1" applyFill="1" applyBorder="1" applyAlignment="1" applyProtection="1">
      <alignment horizontal="center" vertical="center"/>
    </xf>
    <xf numFmtId="166" fontId="14" fillId="0" borderId="13" xfId="0" applyNumberFormat="1" applyFont="1" applyFill="1" applyBorder="1" applyAlignment="1" applyProtection="1">
      <alignment horizontal="center" vertical="center"/>
    </xf>
    <xf numFmtId="166" fontId="14" fillId="0" borderId="17" xfId="0" applyNumberFormat="1" applyFont="1" applyFill="1" applyBorder="1" applyAlignment="1" applyProtection="1">
      <alignment horizontal="center" vertical="center"/>
    </xf>
    <xf numFmtId="1" fontId="1" fillId="0" borderId="13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166" fontId="1" fillId="0" borderId="36" xfId="0" applyNumberFormat="1" applyFont="1" applyFill="1" applyBorder="1" applyAlignment="1" applyProtection="1">
      <alignment horizontal="center" vertical="center"/>
    </xf>
    <xf numFmtId="166" fontId="1" fillId="0" borderId="37" xfId="0" applyNumberFormat="1" applyFont="1" applyFill="1" applyBorder="1" applyAlignment="1" applyProtection="1">
      <alignment horizontal="center" vertical="center"/>
    </xf>
    <xf numFmtId="1" fontId="14" fillId="0" borderId="13" xfId="0" applyNumberFormat="1" applyFont="1" applyFill="1" applyBorder="1" applyAlignment="1" applyProtection="1">
      <alignment horizontal="center" vertical="center"/>
    </xf>
    <xf numFmtId="1" fontId="14" fillId="0" borderId="17" xfId="0" applyNumberFormat="1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164" fontId="14" fillId="0" borderId="13" xfId="0" applyNumberFormat="1" applyFont="1" applyFill="1" applyBorder="1" applyAlignment="1" applyProtection="1">
      <alignment horizontal="center" vertical="center"/>
    </xf>
    <xf numFmtId="164" fontId="14" fillId="0" borderId="17" xfId="0" applyNumberFormat="1" applyFont="1" applyFill="1" applyBorder="1" applyAlignment="1" applyProtection="1">
      <alignment horizontal="center" vertical="center"/>
    </xf>
    <xf numFmtId="167" fontId="14" fillId="0" borderId="13" xfId="0" applyNumberFormat="1" applyFont="1" applyFill="1" applyBorder="1" applyAlignment="1" applyProtection="1">
      <alignment horizontal="center" vertical="center"/>
    </xf>
    <xf numFmtId="167" fontId="14" fillId="0" borderId="17" xfId="0" applyNumberFormat="1" applyFont="1" applyFill="1" applyBorder="1" applyAlignment="1" applyProtection="1">
      <alignment horizontal="center" vertical="center"/>
    </xf>
    <xf numFmtId="167" fontId="3" fillId="2" borderId="18" xfId="0" applyNumberFormat="1" applyFont="1" applyFill="1" applyBorder="1" applyAlignment="1" applyProtection="1">
      <alignment horizontal="center"/>
      <protection locked="0"/>
    </xf>
    <xf numFmtId="167" fontId="3" fillId="2" borderId="19" xfId="0" applyNumberFormat="1" applyFont="1" applyFill="1" applyBorder="1" applyAlignment="1" applyProtection="1">
      <alignment horizontal="center"/>
      <protection locked="0"/>
    </xf>
    <xf numFmtId="167" fontId="0" fillId="2" borderId="18" xfId="0" applyNumberFormat="1" applyFont="1" applyFill="1" applyBorder="1" applyAlignment="1" applyProtection="1">
      <alignment horizontal="center"/>
      <protection locked="0"/>
    </xf>
    <xf numFmtId="167" fontId="0" fillId="2" borderId="19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28574</xdr:rowOff>
    </xdr:from>
    <xdr:to>
      <xdr:col>2</xdr:col>
      <xdr:colOff>2437627</xdr:colOff>
      <xdr:row>5</xdr:row>
      <xdr:rowOff>152399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28599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2</xdr:col>
      <xdr:colOff>361177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9549"/>
          <a:ext cx="240905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8"/>
  <sheetViews>
    <sheetView tabSelected="1" topLeftCell="A230" zoomScaleNormal="100" workbookViewId="0">
      <selection activeCell="E12" sqref="E12:H12"/>
    </sheetView>
  </sheetViews>
  <sheetFormatPr baseColWidth="10" defaultColWidth="11.453125" defaultRowHeight="14.5" x14ac:dyDescent="0.35"/>
  <cols>
    <col min="1" max="1" width="3.54296875" style="17" customWidth="1"/>
    <col min="2" max="2" width="4" style="17" customWidth="1"/>
    <col min="3" max="3" width="50.81640625" style="17" customWidth="1"/>
    <col min="4" max="4" width="19.1796875" style="47" bestFit="1" customWidth="1"/>
    <col min="5" max="5" width="8" style="48" customWidth="1"/>
    <col min="6" max="6" width="11.453125" style="48"/>
    <col min="7" max="8" width="9.1796875" style="48" customWidth="1"/>
    <col min="9" max="9" width="8" style="74" customWidth="1"/>
    <col min="10" max="10" width="4.1796875" style="17" customWidth="1"/>
    <col min="11" max="16384" width="11.453125" style="17"/>
  </cols>
  <sheetData>
    <row r="1" spans="2:10" ht="15" thickBot="1" x14ac:dyDescent="0.4"/>
    <row r="2" spans="2:10" x14ac:dyDescent="0.35">
      <c r="B2" s="75"/>
      <c r="C2" s="76"/>
      <c r="D2" s="77"/>
      <c r="E2" s="78"/>
      <c r="F2" s="78"/>
      <c r="G2" s="78"/>
      <c r="H2" s="78"/>
      <c r="I2" s="79"/>
      <c r="J2" s="80"/>
    </row>
    <row r="3" spans="2:10" x14ac:dyDescent="0.35">
      <c r="B3" s="58"/>
      <c r="C3" s="59"/>
      <c r="D3" s="81"/>
      <c r="E3" s="82"/>
      <c r="F3" s="82"/>
      <c r="G3" s="82"/>
      <c r="H3" s="82"/>
      <c r="I3" s="66"/>
      <c r="J3" s="60"/>
    </row>
    <row r="4" spans="2:10" x14ac:dyDescent="0.35">
      <c r="B4" s="58"/>
      <c r="C4" s="59"/>
      <c r="D4" s="81"/>
      <c r="E4" s="82"/>
      <c r="F4" s="82"/>
      <c r="G4" s="82"/>
      <c r="H4" s="82"/>
      <c r="I4" s="66"/>
      <c r="J4" s="60"/>
    </row>
    <row r="5" spans="2:10" x14ac:dyDescent="0.35">
      <c r="B5" s="58"/>
      <c r="C5" s="59"/>
      <c r="D5" s="81"/>
      <c r="E5" s="82"/>
      <c r="F5" s="82"/>
      <c r="G5" s="82"/>
      <c r="H5" s="82"/>
      <c r="I5" s="66"/>
      <c r="J5" s="60"/>
    </row>
    <row r="6" spans="2:10" x14ac:dyDescent="0.35">
      <c r="B6" s="58"/>
      <c r="C6" s="59"/>
      <c r="D6" s="81"/>
      <c r="E6" s="82"/>
      <c r="F6" s="82"/>
      <c r="G6" s="82"/>
      <c r="H6" s="82"/>
      <c r="I6" s="66"/>
      <c r="J6" s="60"/>
    </row>
    <row r="7" spans="2:10" ht="11.25" customHeight="1" thickBot="1" x14ac:dyDescent="0.4">
      <c r="B7" s="58"/>
      <c r="C7" s="59"/>
      <c r="D7" s="81"/>
      <c r="E7" s="82"/>
      <c r="F7" s="82"/>
      <c r="G7" s="82"/>
      <c r="H7" s="82"/>
      <c r="I7" s="66"/>
      <c r="J7" s="60"/>
    </row>
    <row r="8" spans="2:10" ht="21" customHeight="1" x14ac:dyDescent="0.35">
      <c r="B8" s="58"/>
      <c r="C8" s="3"/>
      <c r="D8" s="38" t="s">
        <v>0</v>
      </c>
      <c r="E8" s="160"/>
      <c r="F8" s="161"/>
      <c r="G8" s="161"/>
      <c r="H8" s="162"/>
      <c r="I8" s="66"/>
      <c r="J8" s="60"/>
    </row>
    <row r="9" spans="2:10" ht="21" customHeight="1" x14ac:dyDescent="0.5">
      <c r="B9" s="58"/>
      <c r="C9" s="4" t="s">
        <v>5</v>
      </c>
      <c r="D9" s="39" t="s">
        <v>1</v>
      </c>
      <c r="E9" s="163"/>
      <c r="F9" s="164"/>
      <c r="G9" s="164"/>
      <c r="H9" s="165"/>
      <c r="I9" s="66"/>
      <c r="J9" s="60"/>
    </row>
    <row r="10" spans="2:10" ht="21" customHeight="1" x14ac:dyDescent="0.35">
      <c r="B10" s="58"/>
      <c r="C10" s="5"/>
      <c r="D10" s="39" t="s">
        <v>2</v>
      </c>
      <c r="E10" s="166"/>
      <c r="F10" s="167"/>
      <c r="G10" s="167"/>
      <c r="H10" s="168"/>
      <c r="I10" s="66"/>
      <c r="J10" s="60"/>
    </row>
    <row r="11" spans="2:10" ht="21" x14ac:dyDescent="0.5">
      <c r="B11" s="58"/>
      <c r="C11" s="4" t="s">
        <v>4</v>
      </c>
      <c r="D11" s="39" t="s">
        <v>3</v>
      </c>
      <c r="E11" s="169"/>
      <c r="F11" s="170"/>
      <c r="G11" s="170"/>
      <c r="H11" s="171"/>
      <c r="I11" s="66"/>
      <c r="J11" s="60"/>
    </row>
    <row r="12" spans="2:10" ht="26.5" x14ac:dyDescent="0.35">
      <c r="B12" s="58"/>
      <c r="C12" s="40" t="s">
        <v>23</v>
      </c>
      <c r="D12" s="139" t="s">
        <v>113</v>
      </c>
      <c r="E12" s="172"/>
      <c r="F12" s="173"/>
      <c r="G12" s="173"/>
      <c r="H12" s="174"/>
      <c r="I12" s="66"/>
      <c r="J12" s="60"/>
    </row>
    <row r="13" spans="2:10" ht="21" customHeight="1" thickBot="1" x14ac:dyDescent="0.4">
      <c r="B13" s="58"/>
      <c r="C13" s="41"/>
      <c r="D13" s="42" t="s">
        <v>103</v>
      </c>
      <c r="E13" s="175"/>
      <c r="F13" s="176"/>
      <c r="G13" s="176"/>
      <c r="H13" s="177"/>
      <c r="I13" s="66"/>
      <c r="J13" s="60"/>
    </row>
    <row r="14" spans="2:10" ht="21.75" customHeight="1" thickBot="1" x14ac:dyDescent="0.4">
      <c r="B14" s="83"/>
      <c r="C14" s="84"/>
      <c r="D14" s="85"/>
      <c r="E14" s="86"/>
      <c r="F14" s="86"/>
      <c r="G14" s="86"/>
      <c r="H14" s="86"/>
      <c r="I14" s="87"/>
      <c r="J14" s="88"/>
    </row>
    <row r="15" spans="2:10" ht="10" customHeight="1" thickBot="1" x14ac:dyDescent="0.4">
      <c r="C15" s="89"/>
      <c r="D15" s="90"/>
      <c r="E15" s="91"/>
      <c r="F15" s="91"/>
      <c r="G15" s="91"/>
      <c r="H15" s="91"/>
    </row>
    <row r="16" spans="2:10" s="96" customFormat="1" ht="18.5" x14ac:dyDescent="0.45">
      <c r="B16" s="92"/>
      <c r="C16" s="61" t="s">
        <v>27</v>
      </c>
      <c r="D16" s="71"/>
      <c r="E16" s="93"/>
      <c r="F16" s="93"/>
      <c r="G16" s="93"/>
      <c r="H16" s="93"/>
      <c r="I16" s="94"/>
      <c r="J16" s="95"/>
    </row>
    <row r="17" spans="2:10" ht="15" thickBot="1" x14ac:dyDescent="0.4">
      <c r="B17" s="58"/>
      <c r="C17" s="69"/>
      <c r="D17" s="70"/>
      <c r="E17" s="97"/>
      <c r="F17" s="97"/>
      <c r="G17" s="97"/>
      <c r="H17" s="97"/>
      <c r="I17" s="66"/>
      <c r="J17" s="60"/>
    </row>
    <row r="18" spans="2:10" ht="15.5" x14ac:dyDescent="0.35">
      <c r="B18" s="58"/>
      <c r="C18" s="178" t="s">
        <v>24</v>
      </c>
      <c r="D18" s="179"/>
      <c r="E18" s="179"/>
      <c r="F18" s="179"/>
      <c r="G18" s="179"/>
      <c r="H18" s="180"/>
      <c r="I18" s="66"/>
      <c r="J18" s="60"/>
    </row>
    <row r="19" spans="2:10" ht="8.25" customHeight="1" thickBot="1" x14ac:dyDescent="0.4">
      <c r="B19" s="58"/>
      <c r="C19" s="98"/>
      <c r="D19" s="70"/>
      <c r="E19" s="97"/>
      <c r="F19" s="97"/>
      <c r="G19" s="97"/>
      <c r="H19" s="99"/>
      <c r="I19" s="66"/>
      <c r="J19" s="60"/>
    </row>
    <row r="20" spans="2:10" s="102" customFormat="1" x14ac:dyDescent="0.35">
      <c r="B20" s="100"/>
      <c r="C20" s="7" t="s">
        <v>6</v>
      </c>
      <c r="D20" s="8" t="s">
        <v>7</v>
      </c>
      <c r="E20" s="9" t="s">
        <v>8</v>
      </c>
      <c r="F20" s="9" t="s">
        <v>9</v>
      </c>
      <c r="G20" s="9" t="s">
        <v>10</v>
      </c>
      <c r="H20" s="15" t="s">
        <v>11</v>
      </c>
      <c r="I20" s="73"/>
      <c r="J20" s="101"/>
    </row>
    <row r="21" spans="2:10" ht="28.5" customHeight="1" x14ac:dyDescent="0.35">
      <c r="B21" s="58"/>
      <c r="C21" s="130" t="s">
        <v>25</v>
      </c>
      <c r="D21" s="43" t="s">
        <v>12</v>
      </c>
      <c r="E21" s="44">
        <v>10</v>
      </c>
      <c r="F21" s="133"/>
      <c r="G21" s="45"/>
      <c r="H21" s="46">
        <f>E21*G21</f>
        <v>0</v>
      </c>
      <c r="I21" s="66"/>
      <c r="J21" s="60"/>
    </row>
    <row r="22" spans="2:10" ht="15.75" customHeight="1" thickBot="1" x14ac:dyDescent="0.4">
      <c r="B22" s="58"/>
      <c r="C22" s="12" t="s">
        <v>13</v>
      </c>
      <c r="D22" s="13"/>
      <c r="E22" s="14">
        <f>SUM(E21)</f>
        <v>10</v>
      </c>
      <c r="F22" s="134">
        <f>F21</f>
        <v>0</v>
      </c>
      <c r="G22" s="14"/>
      <c r="H22" s="18">
        <f>SUM(H21)</f>
        <v>0</v>
      </c>
      <c r="I22" s="66"/>
      <c r="J22" s="60"/>
    </row>
    <row r="23" spans="2:10" ht="29.25" customHeight="1" thickBot="1" x14ac:dyDescent="0.4">
      <c r="B23" s="58"/>
      <c r="C23" s="103"/>
      <c r="D23" s="104"/>
      <c r="E23" s="97"/>
      <c r="F23" s="97"/>
      <c r="G23" s="82"/>
      <c r="H23" s="62" t="s">
        <v>14</v>
      </c>
      <c r="I23" s="65">
        <f>H22/E22</f>
        <v>0</v>
      </c>
      <c r="J23" s="60"/>
    </row>
    <row r="24" spans="2:10" ht="9" customHeight="1" thickBot="1" x14ac:dyDescent="0.4">
      <c r="B24" s="58"/>
      <c r="C24" s="103"/>
      <c r="D24" s="104"/>
      <c r="E24" s="97"/>
      <c r="F24" s="97"/>
      <c r="G24" s="97"/>
      <c r="H24" s="97"/>
      <c r="I24" s="66"/>
      <c r="J24" s="60"/>
    </row>
    <row r="25" spans="2:10" ht="18.75" customHeight="1" x14ac:dyDescent="0.35">
      <c r="B25" s="58"/>
      <c r="C25" s="178" t="s">
        <v>26</v>
      </c>
      <c r="D25" s="179"/>
      <c r="E25" s="179"/>
      <c r="F25" s="179"/>
      <c r="G25" s="179"/>
      <c r="H25" s="180"/>
      <c r="I25" s="66"/>
      <c r="J25" s="60"/>
    </row>
    <row r="26" spans="2:10" ht="9" customHeight="1" thickBot="1" x14ac:dyDescent="0.4">
      <c r="B26" s="58"/>
      <c r="C26" s="98"/>
      <c r="D26" s="70"/>
      <c r="E26" s="97"/>
      <c r="F26" s="97"/>
      <c r="G26" s="97"/>
      <c r="H26" s="99"/>
      <c r="I26" s="66"/>
      <c r="J26" s="60"/>
    </row>
    <row r="27" spans="2:10" x14ac:dyDescent="0.35">
      <c r="B27" s="58"/>
      <c r="C27" s="7" t="s">
        <v>6</v>
      </c>
      <c r="D27" s="8" t="s">
        <v>7</v>
      </c>
      <c r="E27" s="9" t="s">
        <v>8</v>
      </c>
      <c r="F27" s="9" t="s">
        <v>9</v>
      </c>
      <c r="G27" s="9" t="s">
        <v>10</v>
      </c>
      <c r="H27" s="15" t="s">
        <v>11</v>
      </c>
      <c r="I27" s="73"/>
      <c r="J27" s="60"/>
    </row>
    <row r="28" spans="2:10" ht="31.5" customHeight="1" x14ac:dyDescent="0.35">
      <c r="B28" s="58"/>
      <c r="C28" s="130" t="s">
        <v>19</v>
      </c>
      <c r="D28" s="43" t="s">
        <v>12</v>
      </c>
      <c r="E28" s="44">
        <v>5</v>
      </c>
      <c r="F28" s="133"/>
      <c r="G28" s="45"/>
      <c r="H28" s="46">
        <f>E28*G28</f>
        <v>0</v>
      </c>
      <c r="I28" s="66"/>
      <c r="J28" s="60"/>
    </row>
    <row r="29" spans="2:10" ht="15" thickBot="1" x14ac:dyDescent="0.4">
      <c r="B29" s="58"/>
      <c r="C29" s="12" t="s">
        <v>13</v>
      </c>
      <c r="D29" s="13"/>
      <c r="E29" s="14">
        <f>SUM(E28)</f>
        <v>5</v>
      </c>
      <c r="F29" s="134">
        <f>F28</f>
        <v>0</v>
      </c>
      <c r="G29" s="14"/>
      <c r="H29" s="18">
        <f>SUM(H28)</f>
        <v>0</v>
      </c>
      <c r="I29" s="66"/>
      <c r="J29" s="60"/>
    </row>
    <row r="30" spans="2:10" ht="27.75" customHeight="1" thickBot="1" x14ac:dyDescent="0.4">
      <c r="B30" s="58"/>
      <c r="C30" s="103"/>
      <c r="D30" s="104"/>
      <c r="E30" s="97"/>
      <c r="F30" s="97"/>
      <c r="G30" s="82"/>
      <c r="H30" s="62" t="s">
        <v>14</v>
      </c>
      <c r="I30" s="65">
        <f>H29/E29</f>
        <v>0</v>
      </c>
      <c r="J30" s="60"/>
    </row>
    <row r="31" spans="2:10" ht="15" thickBot="1" x14ac:dyDescent="0.4">
      <c r="B31" s="83"/>
      <c r="C31" s="105"/>
      <c r="D31" s="106"/>
      <c r="E31" s="107"/>
      <c r="F31" s="107"/>
      <c r="G31" s="107"/>
      <c r="H31" s="107"/>
      <c r="I31" s="87"/>
      <c r="J31" s="88"/>
    </row>
    <row r="32" spans="2:10" ht="10" customHeight="1" thickBot="1" x14ac:dyDescent="0.4"/>
    <row r="33" spans="2:10" ht="18.5" x14ac:dyDescent="0.45">
      <c r="B33" s="75"/>
      <c r="C33" s="61" t="s">
        <v>28</v>
      </c>
      <c r="D33" s="108"/>
      <c r="E33" s="109"/>
      <c r="F33" s="109"/>
      <c r="G33" s="109"/>
      <c r="H33" s="109"/>
      <c r="I33" s="79"/>
      <c r="J33" s="80"/>
    </row>
    <row r="34" spans="2:10" ht="15" thickBot="1" x14ac:dyDescent="0.4">
      <c r="B34" s="58"/>
      <c r="C34" s="59"/>
      <c r="D34" s="81"/>
      <c r="E34" s="82"/>
      <c r="F34" s="82"/>
      <c r="G34" s="82"/>
      <c r="H34" s="82"/>
      <c r="I34" s="66"/>
      <c r="J34" s="60"/>
    </row>
    <row r="35" spans="2:10" ht="15.5" x14ac:dyDescent="0.35">
      <c r="B35" s="58"/>
      <c r="C35" s="178" t="s">
        <v>29</v>
      </c>
      <c r="D35" s="179"/>
      <c r="E35" s="179"/>
      <c r="F35" s="179"/>
      <c r="G35" s="179"/>
      <c r="H35" s="180"/>
      <c r="I35" s="66"/>
      <c r="J35" s="60"/>
    </row>
    <row r="36" spans="2:10" ht="6" customHeight="1" thickBot="1" x14ac:dyDescent="0.4">
      <c r="B36" s="58"/>
      <c r="C36" s="98"/>
      <c r="D36" s="70"/>
      <c r="E36" s="97"/>
      <c r="F36" s="97"/>
      <c r="G36" s="97"/>
      <c r="H36" s="99"/>
      <c r="I36" s="66"/>
      <c r="J36" s="60"/>
    </row>
    <row r="37" spans="2:10" x14ac:dyDescent="0.35">
      <c r="B37" s="58"/>
      <c r="C37" s="7" t="s">
        <v>6</v>
      </c>
      <c r="D37" s="8" t="s">
        <v>7</v>
      </c>
      <c r="E37" s="9" t="s">
        <v>8</v>
      </c>
      <c r="F37" s="9" t="s">
        <v>9</v>
      </c>
      <c r="G37" s="9" t="s">
        <v>10</v>
      </c>
      <c r="H37" s="15" t="s">
        <v>11</v>
      </c>
      <c r="I37" s="73"/>
      <c r="J37" s="60"/>
    </row>
    <row r="38" spans="2:10" x14ac:dyDescent="0.35">
      <c r="B38" s="58"/>
      <c r="C38" s="131" t="s">
        <v>16</v>
      </c>
      <c r="D38" s="10" t="s">
        <v>15</v>
      </c>
      <c r="E38" s="11">
        <v>4</v>
      </c>
      <c r="F38" s="135"/>
      <c r="G38" s="1"/>
      <c r="H38" s="16">
        <f>E38*G38</f>
        <v>0</v>
      </c>
      <c r="I38" s="66"/>
      <c r="J38" s="60"/>
    </row>
    <row r="39" spans="2:10" x14ac:dyDescent="0.35">
      <c r="B39" s="58"/>
      <c r="C39" s="132" t="s">
        <v>30</v>
      </c>
      <c r="D39" s="20" t="s">
        <v>17</v>
      </c>
      <c r="E39" s="21">
        <v>3</v>
      </c>
      <c r="F39" s="136"/>
      <c r="G39" s="2"/>
      <c r="H39" s="22">
        <f>G39*E39</f>
        <v>0</v>
      </c>
      <c r="I39" s="66"/>
      <c r="J39" s="60"/>
    </row>
    <row r="40" spans="2:10" ht="15" thickBot="1" x14ac:dyDescent="0.4">
      <c r="B40" s="58"/>
      <c r="C40" s="12" t="s">
        <v>13</v>
      </c>
      <c r="D40" s="13"/>
      <c r="E40" s="14">
        <f>SUM(E38:E39)</f>
        <v>7</v>
      </c>
      <c r="F40" s="134">
        <f>MAX(F38:F39)</f>
        <v>0</v>
      </c>
      <c r="G40" s="14"/>
      <c r="H40" s="18">
        <f>SUM(H38:H39)</f>
        <v>0</v>
      </c>
      <c r="I40" s="66"/>
      <c r="J40" s="60"/>
    </row>
    <row r="41" spans="2:10" ht="24.5" thickBot="1" x14ac:dyDescent="0.4">
      <c r="B41" s="58"/>
      <c r="C41" s="103"/>
      <c r="D41" s="104"/>
      <c r="E41" s="97"/>
      <c r="F41" s="97"/>
      <c r="G41" s="82"/>
      <c r="H41" s="62" t="s">
        <v>14</v>
      </c>
      <c r="I41" s="65">
        <f>H40/E40</f>
        <v>0</v>
      </c>
      <c r="J41" s="60"/>
    </row>
    <row r="42" spans="2:10" ht="7.5" customHeight="1" thickBot="1" x14ac:dyDescent="0.4">
      <c r="B42" s="58"/>
      <c r="C42" s="59"/>
      <c r="D42" s="81"/>
      <c r="E42" s="82"/>
      <c r="F42" s="82"/>
      <c r="G42" s="82"/>
      <c r="H42" s="82"/>
      <c r="I42" s="66"/>
      <c r="J42" s="60"/>
    </row>
    <row r="43" spans="2:10" ht="15.5" x14ac:dyDescent="0.35">
      <c r="B43" s="58"/>
      <c r="C43" s="178" t="s">
        <v>31</v>
      </c>
      <c r="D43" s="179"/>
      <c r="E43" s="179"/>
      <c r="F43" s="179"/>
      <c r="G43" s="179"/>
      <c r="H43" s="180"/>
      <c r="I43" s="66"/>
      <c r="J43" s="60"/>
    </row>
    <row r="44" spans="2:10" ht="5.25" customHeight="1" thickBot="1" x14ac:dyDescent="0.4">
      <c r="B44" s="58"/>
      <c r="C44" s="98"/>
      <c r="D44" s="70"/>
      <c r="E44" s="97"/>
      <c r="F44" s="97"/>
      <c r="G44" s="97"/>
      <c r="H44" s="99"/>
      <c r="I44" s="66"/>
      <c r="J44" s="60"/>
    </row>
    <row r="45" spans="2:10" x14ac:dyDescent="0.35">
      <c r="B45" s="58"/>
      <c r="C45" s="7" t="s">
        <v>6</v>
      </c>
      <c r="D45" s="8" t="s">
        <v>7</v>
      </c>
      <c r="E45" s="9" t="s">
        <v>8</v>
      </c>
      <c r="F45" s="9" t="s">
        <v>9</v>
      </c>
      <c r="G45" s="9" t="s">
        <v>10</v>
      </c>
      <c r="H45" s="15" t="s">
        <v>11</v>
      </c>
      <c r="I45" s="73"/>
      <c r="J45" s="60"/>
    </row>
    <row r="46" spans="2:10" x14ac:dyDescent="0.35">
      <c r="B46" s="58"/>
      <c r="C46" s="131" t="s">
        <v>18</v>
      </c>
      <c r="D46" s="10" t="s">
        <v>15</v>
      </c>
      <c r="E46" s="11">
        <v>5</v>
      </c>
      <c r="F46" s="135"/>
      <c r="G46" s="1"/>
      <c r="H46" s="16">
        <f>E46*G46</f>
        <v>0</v>
      </c>
      <c r="I46" s="66"/>
      <c r="J46" s="60"/>
    </row>
    <row r="47" spans="2:10" x14ac:dyDescent="0.35">
      <c r="B47" s="58"/>
      <c r="C47" s="132" t="s">
        <v>32</v>
      </c>
      <c r="D47" s="20" t="s">
        <v>17</v>
      </c>
      <c r="E47" s="21">
        <v>3</v>
      </c>
      <c r="F47" s="136"/>
      <c r="G47" s="2"/>
      <c r="H47" s="22">
        <f>G47*E47</f>
        <v>0</v>
      </c>
      <c r="I47" s="66"/>
      <c r="J47" s="60"/>
    </row>
    <row r="48" spans="2:10" ht="15" thickBot="1" x14ac:dyDescent="0.4">
      <c r="B48" s="58"/>
      <c r="C48" s="12" t="s">
        <v>13</v>
      </c>
      <c r="D48" s="13"/>
      <c r="E48" s="14">
        <f>SUM(E46:E47)</f>
        <v>8</v>
      </c>
      <c r="F48" s="134">
        <f>MAX(F46:F47)</f>
        <v>0</v>
      </c>
      <c r="G48" s="14"/>
      <c r="H48" s="18">
        <f>SUM(H46:H47)</f>
        <v>0</v>
      </c>
      <c r="I48" s="66"/>
      <c r="J48" s="60"/>
    </row>
    <row r="49" spans="2:10" ht="24.5" thickBot="1" x14ac:dyDescent="0.4">
      <c r="B49" s="58"/>
      <c r="C49" s="103"/>
      <c r="D49" s="104"/>
      <c r="E49" s="97"/>
      <c r="F49" s="97"/>
      <c r="G49" s="82"/>
      <c r="H49" s="62" t="s">
        <v>14</v>
      </c>
      <c r="I49" s="65">
        <f>H48/E48</f>
        <v>0</v>
      </c>
      <c r="J49" s="60"/>
    </row>
    <row r="50" spans="2:10" ht="9" customHeight="1" thickBot="1" x14ac:dyDescent="0.4">
      <c r="B50" s="58"/>
      <c r="C50" s="59"/>
      <c r="D50" s="81"/>
      <c r="E50" s="82"/>
      <c r="F50" s="82"/>
      <c r="G50" s="82"/>
      <c r="H50" s="82"/>
      <c r="I50" s="66"/>
      <c r="J50" s="60"/>
    </row>
    <row r="51" spans="2:10" ht="15.5" x14ac:dyDescent="0.35">
      <c r="B51" s="58"/>
      <c r="C51" s="178" t="s">
        <v>33</v>
      </c>
      <c r="D51" s="179"/>
      <c r="E51" s="179"/>
      <c r="F51" s="179"/>
      <c r="G51" s="179"/>
      <c r="H51" s="180"/>
      <c r="I51" s="66"/>
      <c r="J51" s="60"/>
    </row>
    <row r="52" spans="2:10" ht="6.75" customHeight="1" thickBot="1" x14ac:dyDescent="0.4">
      <c r="B52" s="58"/>
      <c r="C52" s="98"/>
      <c r="D52" s="70"/>
      <c r="E52" s="97"/>
      <c r="F52" s="97"/>
      <c r="G52" s="97"/>
      <c r="H52" s="99"/>
      <c r="I52" s="66"/>
      <c r="J52" s="60"/>
    </row>
    <row r="53" spans="2:10" x14ac:dyDescent="0.35">
      <c r="B53" s="58"/>
      <c r="C53" s="7" t="s">
        <v>6</v>
      </c>
      <c r="D53" s="8" t="s">
        <v>7</v>
      </c>
      <c r="E53" s="9" t="s">
        <v>8</v>
      </c>
      <c r="F53" s="9" t="s">
        <v>9</v>
      </c>
      <c r="G53" s="9" t="s">
        <v>10</v>
      </c>
      <c r="H53" s="15" t="s">
        <v>11</v>
      </c>
      <c r="I53" s="73"/>
      <c r="J53" s="60"/>
    </row>
    <row r="54" spans="2:10" x14ac:dyDescent="0.35">
      <c r="B54" s="58"/>
      <c r="C54" s="131" t="s">
        <v>34</v>
      </c>
      <c r="D54" s="10" t="s">
        <v>15</v>
      </c>
      <c r="E54" s="11">
        <v>5</v>
      </c>
      <c r="F54" s="135"/>
      <c r="G54" s="1"/>
      <c r="H54" s="16">
        <f>E54*G54</f>
        <v>0</v>
      </c>
      <c r="I54" s="66"/>
      <c r="J54" s="60"/>
    </row>
    <row r="55" spans="2:10" x14ac:dyDescent="0.35">
      <c r="B55" s="58"/>
      <c r="C55" s="132" t="s">
        <v>35</v>
      </c>
      <c r="D55" s="20" t="s">
        <v>17</v>
      </c>
      <c r="E55" s="21">
        <v>3</v>
      </c>
      <c r="F55" s="136"/>
      <c r="G55" s="2"/>
      <c r="H55" s="22">
        <f>G55*E55</f>
        <v>0</v>
      </c>
      <c r="I55" s="66"/>
      <c r="J55" s="60"/>
    </row>
    <row r="56" spans="2:10" ht="15" customHeight="1" x14ac:dyDescent="0.35">
      <c r="B56" s="58"/>
      <c r="C56" s="132" t="s">
        <v>36</v>
      </c>
      <c r="D56" s="20" t="s">
        <v>37</v>
      </c>
      <c r="E56" s="21">
        <v>2</v>
      </c>
      <c r="F56" s="136"/>
      <c r="G56" s="2"/>
      <c r="H56" s="22">
        <f>E56*G56</f>
        <v>0</v>
      </c>
      <c r="I56" s="66"/>
      <c r="J56" s="60"/>
    </row>
    <row r="57" spans="2:10" ht="15" thickBot="1" x14ac:dyDescent="0.4">
      <c r="B57" s="58"/>
      <c r="C57" s="12" t="s">
        <v>13</v>
      </c>
      <c r="D57" s="13"/>
      <c r="E57" s="14">
        <f>SUM(E54:E56)</f>
        <v>10</v>
      </c>
      <c r="F57" s="134">
        <f>MAX(F54:F56)</f>
        <v>0</v>
      </c>
      <c r="G57" s="14"/>
      <c r="H57" s="18">
        <f>SUM(H54:H56)</f>
        <v>0</v>
      </c>
      <c r="I57" s="66"/>
      <c r="J57" s="60"/>
    </row>
    <row r="58" spans="2:10" ht="24.5" thickBot="1" x14ac:dyDescent="0.4">
      <c r="B58" s="58"/>
      <c r="C58" s="103"/>
      <c r="D58" s="104"/>
      <c r="E58" s="97"/>
      <c r="F58" s="97"/>
      <c r="G58" s="82"/>
      <c r="H58" s="62" t="s">
        <v>14</v>
      </c>
      <c r="I58" s="65">
        <f>H57/E57</f>
        <v>0</v>
      </c>
      <c r="J58" s="60"/>
    </row>
    <row r="59" spans="2:10" ht="6.75" customHeight="1" thickBot="1" x14ac:dyDescent="0.4">
      <c r="B59" s="58"/>
      <c r="C59" s="59"/>
      <c r="D59" s="81"/>
      <c r="E59" s="82"/>
      <c r="F59" s="82"/>
      <c r="G59" s="82"/>
      <c r="H59" s="82"/>
      <c r="I59" s="66"/>
      <c r="J59" s="60"/>
    </row>
    <row r="60" spans="2:10" ht="15.5" x14ac:dyDescent="0.35">
      <c r="B60" s="58"/>
      <c r="C60" s="178" t="s">
        <v>38</v>
      </c>
      <c r="D60" s="179"/>
      <c r="E60" s="179"/>
      <c r="F60" s="179"/>
      <c r="G60" s="179"/>
      <c r="H60" s="180"/>
      <c r="I60" s="66"/>
      <c r="J60" s="60"/>
    </row>
    <row r="61" spans="2:10" ht="6" customHeight="1" thickBot="1" x14ac:dyDescent="0.4">
      <c r="B61" s="58"/>
      <c r="C61" s="98"/>
      <c r="D61" s="70"/>
      <c r="E61" s="97"/>
      <c r="F61" s="97"/>
      <c r="G61" s="97"/>
      <c r="H61" s="99"/>
      <c r="I61" s="66"/>
      <c r="J61" s="60"/>
    </row>
    <row r="62" spans="2:10" x14ac:dyDescent="0.35">
      <c r="B62" s="58"/>
      <c r="C62" s="7" t="s">
        <v>6</v>
      </c>
      <c r="D62" s="8" t="s">
        <v>7</v>
      </c>
      <c r="E62" s="9" t="s">
        <v>8</v>
      </c>
      <c r="F62" s="9" t="s">
        <v>9</v>
      </c>
      <c r="G62" s="9" t="s">
        <v>10</v>
      </c>
      <c r="H62" s="15" t="s">
        <v>11</v>
      </c>
      <c r="I62" s="73"/>
      <c r="J62" s="60"/>
    </row>
    <row r="63" spans="2:10" x14ac:dyDescent="0.35">
      <c r="B63" s="58"/>
      <c r="C63" s="131" t="s">
        <v>39</v>
      </c>
      <c r="D63" s="10" t="s">
        <v>15</v>
      </c>
      <c r="E63" s="11">
        <v>3</v>
      </c>
      <c r="F63" s="135"/>
      <c r="G63" s="1"/>
      <c r="H63" s="16">
        <f>E63*G63</f>
        <v>0</v>
      </c>
      <c r="I63" s="66"/>
      <c r="J63" s="60"/>
    </row>
    <row r="64" spans="2:10" x14ac:dyDescent="0.35">
      <c r="B64" s="58"/>
      <c r="C64" s="132" t="s">
        <v>40</v>
      </c>
      <c r="D64" s="20" t="s">
        <v>17</v>
      </c>
      <c r="E64" s="21">
        <v>2</v>
      </c>
      <c r="F64" s="136"/>
      <c r="G64" s="2"/>
      <c r="H64" s="22">
        <f>E64*G64</f>
        <v>0</v>
      </c>
      <c r="I64" s="66"/>
      <c r="J64" s="60"/>
    </row>
    <row r="65" spans="2:10" ht="15" thickBot="1" x14ac:dyDescent="0.4">
      <c r="B65" s="58"/>
      <c r="C65" s="12" t="s">
        <v>13</v>
      </c>
      <c r="D65" s="13"/>
      <c r="E65" s="14">
        <f>SUM(E63:E64)</f>
        <v>5</v>
      </c>
      <c r="F65" s="134">
        <f>MAX(F63:F64)</f>
        <v>0</v>
      </c>
      <c r="G65" s="14"/>
      <c r="H65" s="18">
        <f>SUM(H63:H64)</f>
        <v>0</v>
      </c>
      <c r="I65" s="66"/>
      <c r="J65" s="60"/>
    </row>
    <row r="66" spans="2:10" ht="24.5" thickBot="1" x14ac:dyDescent="0.4">
      <c r="B66" s="58"/>
      <c r="C66" s="103"/>
      <c r="D66" s="104"/>
      <c r="E66" s="97"/>
      <c r="F66" s="97"/>
      <c r="G66" s="82"/>
      <c r="H66" s="62" t="s">
        <v>14</v>
      </c>
      <c r="I66" s="65">
        <f>H65/E65</f>
        <v>0</v>
      </c>
      <c r="J66" s="60"/>
    </row>
    <row r="67" spans="2:10" ht="7.5" customHeight="1" x14ac:dyDescent="0.35">
      <c r="B67" s="58"/>
      <c r="C67" s="59"/>
      <c r="D67" s="81"/>
      <c r="E67" s="82"/>
      <c r="F67" s="82"/>
      <c r="G67" s="82"/>
      <c r="H67" s="82"/>
      <c r="I67" s="66"/>
      <c r="J67" s="60"/>
    </row>
    <row r="68" spans="2:10" ht="15" thickBot="1" x14ac:dyDescent="0.4">
      <c r="B68" s="58"/>
      <c r="C68" s="59"/>
      <c r="D68" s="81"/>
      <c r="E68" s="82"/>
      <c r="F68" s="82"/>
      <c r="G68" s="82"/>
      <c r="H68" s="82"/>
      <c r="I68" s="66"/>
      <c r="J68" s="60"/>
    </row>
    <row r="69" spans="2:10" ht="15.5" x14ac:dyDescent="0.35">
      <c r="B69" s="58"/>
      <c r="C69" s="178" t="s">
        <v>41</v>
      </c>
      <c r="D69" s="179"/>
      <c r="E69" s="179"/>
      <c r="F69" s="179"/>
      <c r="G69" s="179"/>
      <c r="H69" s="180"/>
      <c r="I69" s="66"/>
      <c r="J69" s="60"/>
    </row>
    <row r="70" spans="2:10" ht="3.75" customHeight="1" thickBot="1" x14ac:dyDescent="0.4">
      <c r="B70" s="58"/>
      <c r="C70" s="98"/>
      <c r="D70" s="70"/>
      <c r="E70" s="97"/>
      <c r="F70" s="97"/>
      <c r="G70" s="97"/>
      <c r="H70" s="99"/>
      <c r="I70" s="66"/>
      <c r="J70" s="60"/>
    </row>
    <row r="71" spans="2:10" x14ac:dyDescent="0.35">
      <c r="B71" s="58"/>
      <c r="C71" s="7" t="s">
        <v>6</v>
      </c>
      <c r="D71" s="8" t="s">
        <v>7</v>
      </c>
      <c r="E71" s="9" t="s">
        <v>8</v>
      </c>
      <c r="F71" s="9" t="s">
        <v>9</v>
      </c>
      <c r="G71" s="9" t="s">
        <v>10</v>
      </c>
      <c r="H71" s="15" t="s">
        <v>11</v>
      </c>
      <c r="I71" s="73"/>
      <c r="J71" s="60"/>
    </row>
    <row r="72" spans="2:10" x14ac:dyDescent="0.35">
      <c r="B72" s="58"/>
      <c r="C72" s="131" t="s">
        <v>42</v>
      </c>
      <c r="D72" s="10" t="s">
        <v>15</v>
      </c>
      <c r="E72" s="11">
        <v>4</v>
      </c>
      <c r="F72" s="135"/>
      <c r="G72" s="1"/>
      <c r="H72" s="16">
        <f>E72*G72</f>
        <v>0</v>
      </c>
      <c r="I72" s="66"/>
      <c r="J72" s="60"/>
    </row>
    <row r="73" spans="2:10" x14ac:dyDescent="0.35">
      <c r="B73" s="58"/>
      <c r="C73" s="132" t="s">
        <v>43</v>
      </c>
      <c r="D73" s="20" t="s">
        <v>17</v>
      </c>
      <c r="E73" s="21">
        <v>3</v>
      </c>
      <c r="F73" s="136"/>
      <c r="G73" s="2"/>
      <c r="H73" s="22">
        <f>G73*E73</f>
        <v>0</v>
      </c>
      <c r="I73" s="66"/>
      <c r="J73" s="60"/>
    </row>
    <row r="74" spans="2:10" ht="15" thickBot="1" x14ac:dyDescent="0.4">
      <c r="B74" s="58"/>
      <c r="C74" s="12" t="s">
        <v>13</v>
      </c>
      <c r="D74" s="13"/>
      <c r="E74" s="14">
        <f>SUM(E72:E73)</f>
        <v>7</v>
      </c>
      <c r="F74" s="134">
        <f>MAX(F72:F73)</f>
        <v>0</v>
      </c>
      <c r="G74" s="14"/>
      <c r="H74" s="18">
        <f>SUM(H72:H73)</f>
        <v>0</v>
      </c>
      <c r="I74" s="66"/>
      <c r="J74" s="60"/>
    </row>
    <row r="75" spans="2:10" ht="24.5" thickBot="1" x14ac:dyDescent="0.4">
      <c r="B75" s="58"/>
      <c r="C75" s="103"/>
      <c r="D75" s="104"/>
      <c r="E75" s="97"/>
      <c r="F75" s="97"/>
      <c r="G75" s="82"/>
      <c r="H75" s="62" t="s">
        <v>14</v>
      </c>
      <c r="I75" s="65">
        <f>H74/E74</f>
        <v>0</v>
      </c>
      <c r="J75" s="60"/>
    </row>
    <row r="76" spans="2:10" ht="6" customHeight="1" thickBot="1" x14ac:dyDescent="0.4">
      <c r="B76" s="58"/>
      <c r="C76" s="59"/>
      <c r="D76" s="81"/>
      <c r="E76" s="82"/>
      <c r="F76" s="82"/>
      <c r="G76" s="82"/>
      <c r="H76" s="82"/>
      <c r="I76" s="66"/>
      <c r="J76" s="60"/>
    </row>
    <row r="77" spans="2:10" ht="15.5" x14ac:dyDescent="0.35">
      <c r="B77" s="58"/>
      <c r="C77" s="178" t="s">
        <v>44</v>
      </c>
      <c r="D77" s="179"/>
      <c r="E77" s="179"/>
      <c r="F77" s="179"/>
      <c r="G77" s="179"/>
      <c r="H77" s="180"/>
      <c r="I77" s="66"/>
      <c r="J77" s="60"/>
    </row>
    <row r="78" spans="2:10" ht="6" customHeight="1" thickBot="1" x14ac:dyDescent="0.4">
      <c r="B78" s="58"/>
      <c r="C78" s="98"/>
      <c r="D78" s="70"/>
      <c r="E78" s="97"/>
      <c r="F78" s="97"/>
      <c r="G78" s="97"/>
      <c r="H78" s="99"/>
      <c r="I78" s="66"/>
      <c r="J78" s="60"/>
    </row>
    <row r="79" spans="2:10" x14ac:dyDescent="0.35">
      <c r="B79" s="58"/>
      <c r="C79" s="7" t="s">
        <v>6</v>
      </c>
      <c r="D79" s="8" t="s">
        <v>7</v>
      </c>
      <c r="E79" s="9" t="s">
        <v>8</v>
      </c>
      <c r="F79" s="9" t="s">
        <v>9</v>
      </c>
      <c r="G79" s="9" t="s">
        <v>10</v>
      </c>
      <c r="H79" s="15" t="s">
        <v>11</v>
      </c>
      <c r="I79" s="73"/>
      <c r="J79" s="60"/>
    </row>
    <row r="80" spans="2:10" x14ac:dyDescent="0.35">
      <c r="B80" s="58"/>
      <c r="C80" s="131" t="s">
        <v>21</v>
      </c>
      <c r="D80" s="10" t="s">
        <v>15</v>
      </c>
      <c r="E80" s="11">
        <v>5</v>
      </c>
      <c r="F80" s="135"/>
      <c r="G80" s="1"/>
      <c r="H80" s="16">
        <f>E80*G80</f>
        <v>0</v>
      </c>
      <c r="I80" s="66"/>
      <c r="J80" s="60"/>
    </row>
    <row r="81" spans="2:10" x14ac:dyDescent="0.35">
      <c r="B81" s="58"/>
      <c r="C81" s="132" t="s">
        <v>45</v>
      </c>
      <c r="D81" s="20" t="s">
        <v>17</v>
      </c>
      <c r="E81" s="21">
        <v>3</v>
      </c>
      <c r="F81" s="136"/>
      <c r="G81" s="2"/>
      <c r="H81" s="22">
        <f>G81*E81</f>
        <v>0</v>
      </c>
      <c r="I81" s="66"/>
      <c r="J81" s="60"/>
    </row>
    <row r="82" spans="2:10" ht="15" thickBot="1" x14ac:dyDescent="0.4">
      <c r="B82" s="58"/>
      <c r="C82" s="12" t="s">
        <v>13</v>
      </c>
      <c r="D82" s="13"/>
      <c r="E82" s="14">
        <f>SUM(E80:E81)</f>
        <v>8</v>
      </c>
      <c r="F82" s="134">
        <f>MAX(F80:F81)</f>
        <v>0</v>
      </c>
      <c r="G82" s="14"/>
      <c r="H82" s="18">
        <f>SUM(H80:H81)</f>
        <v>0</v>
      </c>
      <c r="I82" s="66"/>
      <c r="J82" s="60"/>
    </row>
    <row r="83" spans="2:10" ht="24.5" thickBot="1" x14ac:dyDescent="0.4">
      <c r="B83" s="58"/>
      <c r="C83" s="103"/>
      <c r="D83" s="104"/>
      <c r="E83" s="97"/>
      <c r="F83" s="97"/>
      <c r="G83" s="82"/>
      <c r="H83" s="62" t="s">
        <v>14</v>
      </c>
      <c r="I83" s="65">
        <f>H82/E82</f>
        <v>0</v>
      </c>
      <c r="J83" s="60"/>
    </row>
    <row r="84" spans="2:10" ht="6.75" customHeight="1" thickBot="1" x14ac:dyDescent="0.4">
      <c r="B84" s="58"/>
      <c r="C84" s="59"/>
      <c r="D84" s="81"/>
      <c r="E84" s="82"/>
      <c r="F84" s="82"/>
      <c r="G84" s="82"/>
      <c r="H84" s="82"/>
      <c r="I84" s="66"/>
      <c r="J84" s="60"/>
    </row>
    <row r="85" spans="2:10" ht="15.5" x14ac:dyDescent="0.35">
      <c r="B85" s="58"/>
      <c r="C85" s="178" t="s">
        <v>46</v>
      </c>
      <c r="D85" s="179"/>
      <c r="E85" s="179"/>
      <c r="F85" s="179"/>
      <c r="G85" s="179"/>
      <c r="H85" s="180"/>
      <c r="I85" s="66"/>
      <c r="J85" s="60"/>
    </row>
    <row r="86" spans="2:10" ht="6" customHeight="1" thickBot="1" x14ac:dyDescent="0.4">
      <c r="B86" s="58"/>
      <c r="C86" s="98"/>
      <c r="D86" s="70"/>
      <c r="E86" s="97"/>
      <c r="F86" s="97"/>
      <c r="G86" s="97"/>
      <c r="H86" s="99"/>
      <c r="I86" s="66"/>
      <c r="J86" s="60"/>
    </row>
    <row r="87" spans="2:10" x14ac:dyDescent="0.35">
      <c r="B87" s="58"/>
      <c r="C87" s="7" t="s">
        <v>6</v>
      </c>
      <c r="D87" s="8" t="s">
        <v>7</v>
      </c>
      <c r="E87" s="9" t="s">
        <v>8</v>
      </c>
      <c r="F87" s="9" t="s">
        <v>9</v>
      </c>
      <c r="G87" s="9" t="s">
        <v>10</v>
      </c>
      <c r="H87" s="15" t="s">
        <v>11</v>
      </c>
      <c r="I87" s="73"/>
      <c r="J87" s="60"/>
    </row>
    <row r="88" spans="2:10" x14ac:dyDescent="0.35">
      <c r="B88" s="58"/>
      <c r="C88" s="131" t="s">
        <v>47</v>
      </c>
      <c r="D88" s="10" t="s">
        <v>15</v>
      </c>
      <c r="E88" s="217">
        <v>5</v>
      </c>
      <c r="F88" s="135"/>
      <c r="G88" s="1"/>
      <c r="H88" s="16">
        <f>E88*G88</f>
        <v>0</v>
      </c>
      <c r="I88" s="66"/>
      <c r="J88" s="60"/>
    </row>
    <row r="89" spans="2:10" x14ac:dyDescent="0.35">
      <c r="B89" s="58"/>
      <c r="C89" s="132" t="s">
        <v>48</v>
      </c>
      <c r="D89" s="20" t="s">
        <v>17</v>
      </c>
      <c r="E89" s="218">
        <v>3</v>
      </c>
      <c r="F89" s="136"/>
      <c r="G89" s="2"/>
      <c r="H89" s="22">
        <f>E89*G89</f>
        <v>0</v>
      </c>
      <c r="I89" s="66"/>
      <c r="J89" s="60"/>
    </row>
    <row r="90" spans="2:10" ht="15" thickBot="1" x14ac:dyDescent="0.4">
      <c r="B90" s="58"/>
      <c r="C90" s="12" t="s">
        <v>13</v>
      </c>
      <c r="D90" s="13"/>
      <c r="E90" s="14">
        <f>SUM(E88:E89)</f>
        <v>8</v>
      </c>
      <c r="F90" s="134">
        <f>MAX(F88:F89)</f>
        <v>0</v>
      </c>
      <c r="G90" s="14"/>
      <c r="H90" s="18">
        <f>SUM(H88:H89)</f>
        <v>0</v>
      </c>
      <c r="I90" s="66"/>
      <c r="J90" s="60"/>
    </row>
    <row r="91" spans="2:10" ht="24.5" thickBot="1" x14ac:dyDescent="0.4">
      <c r="B91" s="58"/>
      <c r="C91" s="103"/>
      <c r="D91" s="104"/>
      <c r="E91" s="97"/>
      <c r="F91" s="97"/>
      <c r="G91" s="82"/>
      <c r="H91" s="62" t="s">
        <v>14</v>
      </c>
      <c r="I91" s="65">
        <f>H90/E90</f>
        <v>0</v>
      </c>
      <c r="J91" s="60"/>
    </row>
    <row r="92" spans="2:10" ht="7.5" customHeight="1" thickBot="1" x14ac:dyDescent="0.4">
      <c r="B92" s="58"/>
      <c r="C92" s="59"/>
      <c r="D92" s="81"/>
      <c r="E92" s="82"/>
      <c r="F92" s="82"/>
      <c r="G92" s="82"/>
      <c r="H92" s="82"/>
      <c r="I92" s="66"/>
      <c r="J92" s="60"/>
    </row>
    <row r="93" spans="2:10" ht="15.5" x14ac:dyDescent="0.35">
      <c r="B93" s="58"/>
      <c r="C93" s="178" t="s">
        <v>49</v>
      </c>
      <c r="D93" s="179"/>
      <c r="E93" s="179"/>
      <c r="F93" s="179"/>
      <c r="G93" s="179"/>
      <c r="H93" s="180"/>
      <c r="I93" s="66"/>
      <c r="J93" s="60"/>
    </row>
    <row r="94" spans="2:10" ht="4.5" customHeight="1" thickBot="1" x14ac:dyDescent="0.4">
      <c r="B94" s="58"/>
      <c r="C94" s="98"/>
      <c r="D94" s="70"/>
      <c r="E94" s="97"/>
      <c r="F94" s="97"/>
      <c r="G94" s="97"/>
      <c r="H94" s="99"/>
      <c r="I94" s="66"/>
      <c r="J94" s="60"/>
    </row>
    <row r="95" spans="2:10" x14ac:dyDescent="0.35">
      <c r="B95" s="58"/>
      <c r="C95" s="7" t="s">
        <v>6</v>
      </c>
      <c r="D95" s="8" t="s">
        <v>7</v>
      </c>
      <c r="E95" s="9" t="s">
        <v>8</v>
      </c>
      <c r="F95" s="9" t="s">
        <v>9</v>
      </c>
      <c r="G95" s="9" t="s">
        <v>10</v>
      </c>
      <c r="H95" s="15" t="s">
        <v>11</v>
      </c>
      <c r="I95" s="73"/>
      <c r="J95" s="60"/>
    </row>
    <row r="96" spans="2:10" x14ac:dyDescent="0.35">
      <c r="B96" s="58"/>
      <c r="C96" s="131" t="s">
        <v>50</v>
      </c>
      <c r="D96" s="10" t="s">
        <v>37</v>
      </c>
      <c r="E96" s="11">
        <v>9</v>
      </c>
      <c r="F96" s="135"/>
      <c r="G96" s="1"/>
      <c r="H96" s="16">
        <f>E96*G96</f>
        <v>0</v>
      </c>
      <c r="I96" s="66"/>
      <c r="J96" s="60"/>
    </row>
    <row r="97" spans="2:10" ht="15" thickBot="1" x14ac:dyDescent="0.4">
      <c r="B97" s="58"/>
      <c r="C97" s="12" t="s">
        <v>13</v>
      </c>
      <c r="D97" s="13"/>
      <c r="E97" s="14">
        <f>SUM(E96:E96)</f>
        <v>9</v>
      </c>
      <c r="F97" s="134">
        <f>F96</f>
        <v>0</v>
      </c>
      <c r="G97" s="14"/>
      <c r="H97" s="18">
        <f>SUM(H96:H96)</f>
        <v>0</v>
      </c>
      <c r="I97" s="66"/>
      <c r="J97" s="60"/>
    </row>
    <row r="98" spans="2:10" ht="24.5" thickBot="1" x14ac:dyDescent="0.4">
      <c r="B98" s="58"/>
      <c r="C98" s="103"/>
      <c r="D98" s="104"/>
      <c r="E98" s="97"/>
      <c r="F98" s="97"/>
      <c r="G98" s="82"/>
      <c r="H98" s="62" t="s">
        <v>14</v>
      </c>
      <c r="I98" s="65">
        <f>H97/E97</f>
        <v>0</v>
      </c>
      <c r="J98" s="60"/>
    </row>
    <row r="99" spans="2:10" ht="5.25" customHeight="1" thickBot="1" x14ac:dyDescent="0.4">
      <c r="B99" s="58"/>
      <c r="C99" s="59"/>
      <c r="D99" s="81"/>
      <c r="E99" s="82"/>
      <c r="F99" s="82"/>
      <c r="G99" s="82"/>
      <c r="H99" s="82"/>
      <c r="I99" s="66"/>
      <c r="J99" s="60"/>
    </row>
    <row r="100" spans="2:10" ht="15.5" x14ac:dyDescent="0.35">
      <c r="B100" s="58"/>
      <c r="C100" s="178" t="s">
        <v>51</v>
      </c>
      <c r="D100" s="179"/>
      <c r="E100" s="179"/>
      <c r="F100" s="179"/>
      <c r="G100" s="179"/>
      <c r="H100" s="180"/>
      <c r="I100" s="66"/>
      <c r="J100" s="60"/>
    </row>
    <row r="101" spans="2:10" ht="6.75" customHeight="1" thickBot="1" x14ac:dyDescent="0.4">
      <c r="B101" s="58"/>
      <c r="C101" s="98"/>
      <c r="D101" s="70"/>
      <c r="E101" s="97"/>
      <c r="F101" s="97"/>
      <c r="G101" s="97"/>
      <c r="H101" s="99"/>
      <c r="I101" s="66"/>
      <c r="J101" s="60"/>
    </row>
    <row r="102" spans="2:10" x14ac:dyDescent="0.35">
      <c r="B102" s="58"/>
      <c r="C102" s="7" t="s">
        <v>6</v>
      </c>
      <c r="D102" s="8" t="s">
        <v>7</v>
      </c>
      <c r="E102" s="9" t="s">
        <v>8</v>
      </c>
      <c r="F102" s="9" t="s">
        <v>9</v>
      </c>
      <c r="G102" s="9" t="s">
        <v>10</v>
      </c>
      <c r="H102" s="15" t="s">
        <v>11</v>
      </c>
      <c r="I102" s="73"/>
      <c r="J102" s="60"/>
    </row>
    <row r="103" spans="2:10" x14ac:dyDescent="0.35">
      <c r="B103" s="58"/>
      <c r="C103" s="131" t="s">
        <v>20</v>
      </c>
      <c r="D103" s="10" t="s">
        <v>15</v>
      </c>
      <c r="E103" s="11">
        <v>4</v>
      </c>
      <c r="F103" s="135"/>
      <c r="G103" s="1"/>
      <c r="H103" s="16">
        <f>E103*G103</f>
        <v>0</v>
      </c>
      <c r="I103" s="66"/>
      <c r="J103" s="60"/>
    </row>
    <row r="104" spans="2:10" ht="17.25" customHeight="1" x14ac:dyDescent="0.35">
      <c r="B104" s="58"/>
      <c r="C104" s="132" t="s">
        <v>52</v>
      </c>
      <c r="D104" s="20" t="s">
        <v>17</v>
      </c>
      <c r="E104" s="21">
        <v>3</v>
      </c>
      <c r="F104" s="136"/>
      <c r="G104" s="2"/>
      <c r="H104" s="22">
        <f>E104*G104</f>
        <v>0</v>
      </c>
      <c r="I104" s="66"/>
      <c r="J104" s="60"/>
    </row>
    <row r="105" spans="2:10" ht="15" thickBot="1" x14ac:dyDescent="0.4">
      <c r="B105" s="58"/>
      <c r="C105" s="12" t="s">
        <v>13</v>
      </c>
      <c r="D105" s="13"/>
      <c r="E105" s="14">
        <f>SUM(E103:E104)</f>
        <v>7</v>
      </c>
      <c r="F105" s="134">
        <f>MAX(F103:F104)</f>
        <v>0</v>
      </c>
      <c r="G105" s="14"/>
      <c r="H105" s="18">
        <f>SUM(H103:H104)</f>
        <v>0</v>
      </c>
      <c r="I105" s="66"/>
      <c r="J105" s="60"/>
    </row>
    <row r="106" spans="2:10" ht="24.5" thickBot="1" x14ac:dyDescent="0.4">
      <c r="B106" s="58"/>
      <c r="C106" s="103"/>
      <c r="D106" s="104"/>
      <c r="E106" s="97"/>
      <c r="F106" s="97"/>
      <c r="G106" s="82"/>
      <c r="H106" s="62" t="s">
        <v>14</v>
      </c>
      <c r="I106" s="65">
        <f>H105/E105</f>
        <v>0</v>
      </c>
      <c r="J106" s="60"/>
    </row>
    <row r="107" spans="2:10" ht="6" customHeight="1" thickBot="1" x14ac:dyDescent="0.4">
      <c r="B107" s="58"/>
      <c r="C107" s="59"/>
      <c r="D107" s="81"/>
      <c r="E107" s="82"/>
      <c r="F107" s="82"/>
      <c r="G107" s="82"/>
      <c r="H107" s="82"/>
      <c r="I107" s="66"/>
      <c r="J107" s="60"/>
    </row>
    <row r="108" spans="2:10" ht="15.5" x14ac:dyDescent="0.35">
      <c r="B108" s="58"/>
      <c r="C108" s="178" t="s">
        <v>53</v>
      </c>
      <c r="D108" s="179"/>
      <c r="E108" s="179"/>
      <c r="F108" s="179"/>
      <c r="G108" s="179"/>
      <c r="H108" s="180"/>
      <c r="I108" s="66"/>
      <c r="J108" s="60"/>
    </row>
    <row r="109" spans="2:10" ht="4.5" customHeight="1" thickBot="1" x14ac:dyDescent="0.4">
      <c r="B109" s="58"/>
      <c r="C109" s="98"/>
      <c r="D109" s="70"/>
      <c r="E109" s="97"/>
      <c r="F109" s="97"/>
      <c r="G109" s="97"/>
      <c r="H109" s="99"/>
      <c r="I109" s="66"/>
      <c r="J109" s="60"/>
    </row>
    <row r="110" spans="2:10" x14ac:dyDescent="0.35">
      <c r="B110" s="58"/>
      <c r="C110" s="7" t="s">
        <v>6</v>
      </c>
      <c r="D110" s="8" t="s">
        <v>7</v>
      </c>
      <c r="E110" s="9" t="s">
        <v>8</v>
      </c>
      <c r="F110" s="9" t="s">
        <v>9</v>
      </c>
      <c r="G110" s="9" t="s">
        <v>10</v>
      </c>
      <c r="H110" s="15" t="s">
        <v>11</v>
      </c>
      <c r="I110" s="73"/>
      <c r="J110" s="60"/>
    </row>
    <row r="111" spans="2:10" x14ac:dyDescent="0.35">
      <c r="B111" s="58"/>
      <c r="C111" s="131" t="s">
        <v>54</v>
      </c>
      <c r="D111" s="10" t="s">
        <v>15</v>
      </c>
      <c r="E111" s="29">
        <v>3</v>
      </c>
      <c r="F111" s="135"/>
      <c r="G111" s="1"/>
      <c r="H111" s="16">
        <f>E111*G111</f>
        <v>0</v>
      </c>
      <c r="I111" s="66"/>
      <c r="J111" s="60"/>
    </row>
    <row r="112" spans="2:10" x14ac:dyDescent="0.35">
      <c r="B112" s="58"/>
      <c r="C112" s="132" t="s">
        <v>55</v>
      </c>
      <c r="D112" s="20" t="s">
        <v>17</v>
      </c>
      <c r="E112" s="35">
        <v>3</v>
      </c>
      <c r="F112" s="136"/>
      <c r="G112" s="2"/>
      <c r="H112" s="22">
        <f>E112*G112</f>
        <v>0</v>
      </c>
      <c r="I112" s="66"/>
      <c r="J112" s="60"/>
    </row>
    <row r="113" spans="2:10" ht="15" thickBot="1" x14ac:dyDescent="0.4">
      <c r="B113" s="58"/>
      <c r="C113" s="12" t="s">
        <v>13</v>
      </c>
      <c r="D113" s="13"/>
      <c r="E113" s="14">
        <f>SUM(E111:E112)</f>
        <v>6</v>
      </c>
      <c r="F113" s="134">
        <f>MAX(F111:F112)</f>
        <v>0</v>
      </c>
      <c r="G113" s="14"/>
      <c r="H113" s="18">
        <f>SUM(H111:H112)</f>
        <v>0</v>
      </c>
      <c r="I113" s="66"/>
      <c r="J113" s="60"/>
    </row>
    <row r="114" spans="2:10" ht="24.5" thickBot="1" x14ac:dyDescent="0.4">
      <c r="B114" s="58"/>
      <c r="C114" s="103"/>
      <c r="D114" s="104"/>
      <c r="E114" s="97"/>
      <c r="F114" s="97"/>
      <c r="G114" s="82"/>
      <c r="H114" s="62" t="s">
        <v>14</v>
      </c>
      <c r="I114" s="65">
        <f>H113/E113</f>
        <v>0</v>
      </c>
      <c r="J114" s="60"/>
    </row>
    <row r="115" spans="2:10" ht="6" customHeight="1" thickBot="1" x14ac:dyDescent="0.4">
      <c r="B115" s="58"/>
      <c r="C115" s="59"/>
      <c r="D115" s="81"/>
      <c r="E115" s="82"/>
      <c r="F115" s="82"/>
      <c r="G115" s="82"/>
      <c r="H115" s="82"/>
      <c r="I115" s="66"/>
      <c r="J115" s="60"/>
    </row>
    <row r="116" spans="2:10" ht="15.5" x14ac:dyDescent="0.35">
      <c r="B116" s="58"/>
      <c r="C116" s="178" t="s">
        <v>56</v>
      </c>
      <c r="D116" s="179"/>
      <c r="E116" s="179"/>
      <c r="F116" s="179"/>
      <c r="G116" s="179"/>
      <c r="H116" s="180"/>
      <c r="I116" s="66"/>
      <c r="J116" s="60"/>
    </row>
    <row r="117" spans="2:10" ht="5.25" customHeight="1" thickBot="1" x14ac:dyDescent="0.4">
      <c r="B117" s="58"/>
      <c r="C117" s="98"/>
      <c r="D117" s="70"/>
      <c r="E117" s="97"/>
      <c r="F117" s="97"/>
      <c r="G117" s="97"/>
      <c r="H117" s="99"/>
      <c r="I117" s="66"/>
      <c r="J117" s="60"/>
    </row>
    <row r="118" spans="2:10" x14ac:dyDescent="0.35">
      <c r="B118" s="58"/>
      <c r="C118" s="7" t="s">
        <v>6</v>
      </c>
      <c r="D118" s="8" t="s">
        <v>7</v>
      </c>
      <c r="E118" s="9" t="s">
        <v>8</v>
      </c>
      <c r="F118" s="9" t="s">
        <v>9</v>
      </c>
      <c r="G118" s="9" t="s">
        <v>10</v>
      </c>
      <c r="H118" s="15" t="s">
        <v>11</v>
      </c>
      <c r="I118" s="73"/>
      <c r="J118" s="60"/>
    </row>
    <row r="119" spans="2:10" x14ac:dyDescent="0.35">
      <c r="B119" s="58"/>
      <c r="C119" s="131" t="s">
        <v>57</v>
      </c>
      <c r="D119" s="10" t="s">
        <v>15</v>
      </c>
      <c r="E119" s="11">
        <v>6</v>
      </c>
      <c r="F119" s="135"/>
      <c r="G119" s="1"/>
      <c r="H119" s="16">
        <f>E119*G119</f>
        <v>0</v>
      </c>
      <c r="I119" s="66"/>
      <c r="J119" s="60"/>
    </row>
    <row r="120" spans="2:10" x14ac:dyDescent="0.35">
      <c r="B120" s="58"/>
      <c r="C120" s="132" t="s">
        <v>58</v>
      </c>
      <c r="D120" s="20" t="s">
        <v>17</v>
      </c>
      <c r="E120" s="21">
        <v>2</v>
      </c>
      <c r="F120" s="136"/>
      <c r="G120" s="2"/>
      <c r="H120" s="22">
        <f>E120*G120</f>
        <v>0</v>
      </c>
      <c r="I120" s="66"/>
      <c r="J120" s="60"/>
    </row>
    <row r="121" spans="2:10" ht="15" thickBot="1" x14ac:dyDescent="0.4">
      <c r="B121" s="58"/>
      <c r="C121" s="12" t="s">
        <v>13</v>
      </c>
      <c r="D121" s="13"/>
      <c r="E121" s="14">
        <f>SUM(E119:E120)</f>
        <v>8</v>
      </c>
      <c r="F121" s="134">
        <f>MAX(F119:F120)</f>
        <v>0</v>
      </c>
      <c r="G121" s="14"/>
      <c r="H121" s="18">
        <f>SUM(H119:H120)</f>
        <v>0</v>
      </c>
      <c r="I121" s="66"/>
      <c r="J121" s="60"/>
    </row>
    <row r="122" spans="2:10" ht="24.5" thickBot="1" x14ac:dyDescent="0.4">
      <c r="B122" s="58"/>
      <c r="C122" s="103"/>
      <c r="D122" s="104"/>
      <c r="E122" s="97"/>
      <c r="F122" s="97"/>
      <c r="G122" s="82"/>
      <c r="H122" s="62" t="s">
        <v>14</v>
      </c>
      <c r="I122" s="65">
        <f>H121/E121</f>
        <v>0</v>
      </c>
      <c r="J122" s="60"/>
    </row>
    <row r="123" spans="2:10" ht="6" customHeight="1" thickBot="1" x14ac:dyDescent="0.4">
      <c r="B123" s="58"/>
      <c r="C123" s="59"/>
      <c r="D123" s="81"/>
      <c r="E123" s="82"/>
      <c r="F123" s="82"/>
      <c r="G123" s="82"/>
      <c r="H123" s="82"/>
      <c r="I123" s="66"/>
      <c r="J123" s="60"/>
    </row>
    <row r="124" spans="2:10" ht="15.5" x14ac:dyDescent="0.35">
      <c r="B124" s="58"/>
      <c r="C124" s="178" t="s">
        <v>59</v>
      </c>
      <c r="D124" s="179"/>
      <c r="E124" s="179"/>
      <c r="F124" s="179"/>
      <c r="G124" s="179"/>
      <c r="H124" s="180"/>
      <c r="I124" s="66"/>
      <c r="J124" s="60"/>
    </row>
    <row r="125" spans="2:10" ht="5.25" customHeight="1" thickBot="1" x14ac:dyDescent="0.4">
      <c r="B125" s="58"/>
      <c r="C125" s="98"/>
      <c r="D125" s="70"/>
      <c r="E125" s="97"/>
      <c r="F125" s="97"/>
      <c r="G125" s="97"/>
      <c r="H125" s="99"/>
      <c r="I125" s="66"/>
      <c r="J125" s="60"/>
    </row>
    <row r="126" spans="2:10" x14ac:dyDescent="0.35">
      <c r="B126" s="58"/>
      <c r="C126" s="7" t="s">
        <v>6</v>
      </c>
      <c r="D126" s="8" t="s">
        <v>7</v>
      </c>
      <c r="E126" s="9" t="s">
        <v>8</v>
      </c>
      <c r="F126" s="9" t="s">
        <v>9</v>
      </c>
      <c r="G126" s="9" t="s">
        <v>10</v>
      </c>
      <c r="H126" s="15" t="s">
        <v>11</v>
      </c>
      <c r="I126" s="73"/>
      <c r="J126" s="60"/>
    </row>
    <row r="127" spans="2:10" x14ac:dyDescent="0.35">
      <c r="B127" s="58"/>
      <c r="C127" s="131" t="s">
        <v>60</v>
      </c>
      <c r="D127" s="10" t="s">
        <v>37</v>
      </c>
      <c r="E127" s="11">
        <v>9</v>
      </c>
      <c r="F127" s="135"/>
      <c r="G127" s="1"/>
      <c r="H127" s="16">
        <f>E127*G127</f>
        <v>0</v>
      </c>
      <c r="I127" s="66"/>
      <c r="J127" s="60"/>
    </row>
    <row r="128" spans="2:10" ht="15" thickBot="1" x14ac:dyDescent="0.4">
      <c r="B128" s="58"/>
      <c r="C128" s="12" t="s">
        <v>13</v>
      </c>
      <c r="D128" s="13"/>
      <c r="E128" s="14">
        <f>SUM(E127:E127)</f>
        <v>9</v>
      </c>
      <c r="F128" s="134">
        <f>F127</f>
        <v>0</v>
      </c>
      <c r="G128" s="14"/>
      <c r="H128" s="18">
        <f>SUM(H127:H127)</f>
        <v>0</v>
      </c>
      <c r="I128" s="66"/>
      <c r="J128" s="60"/>
    </row>
    <row r="129" spans="2:10" ht="24.5" thickBot="1" x14ac:dyDescent="0.4">
      <c r="B129" s="58"/>
      <c r="C129" s="103"/>
      <c r="D129" s="104"/>
      <c r="E129" s="97"/>
      <c r="F129" s="97"/>
      <c r="G129" s="82"/>
      <c r="H129" s="62" t="s">
        <v>14</v>
      </c>
      <c r="I129" s="65">
        <f>H128/E128</f>
        <v>0</v>
      </c>
      <c r="J129" s="60"/>
    </row>
    <row r="130" spans="2:10" ht="6" customHeight="1" thickBot="1" x14ac:dyDescent="0.4">
      <c r="B130" s="58"/>
      <c r="C130" s="59"/>
      <c r="D130" s="81"/>
      <c r="E130" s="82"/>
      <c r="F130" s="82"/>
      <c r="G130" s="82"/>
      <c r="H130" s="82"/>
      <c r="I130" s="66"/>
      <c r="J130" s="60"/>
    </row>
    <row r="131" spans="2:10" ht="15.5" x14ac:dyDescent="0.35">
      <c r="B131" s="58"/>
      <c r="C131" s="178" t="s">
        <v>62</v>
      </c>
      <c r="D131" s="179"/>
      <c r="E131" s="179"/>
      <c r="F131" s="179"/>
      <c r="G131" s="179"/>
      <c r="H131" s="180"/>
      <c r="I131" s="66"/>
      <c r="J131" s="60"/>
    </row>
    <row r="132" spans="2:10" ht="4.5" customHeight="1" thickBot="1" x14ac:dyDescent="0.4">
      <c r="B132" s="58"/>
      <c r="C132" s="98"/>
      <c r="D132" s="70"/>
      <c r="E132" s="97"/>
      <c r="F132" s="97"/>
      <c r="G132" s="97"/>
      <c r="H132" s="99"/>
      <c r="I132" s="66"/>
      <c r="J132" s="60"/>
    </row>
    <row r="133" spans="2:10" x14ac:dyDescent="0.35">
      <c r="B133" s="58"/>
      <c r="C133" s="7" t="s">
        <v>6</v>
      </c>
      <c r="D133" s="8" t="s">
        <v>7</v>
      </c>
      <c r="E133" s="9" t="s">
        <v>8</v>
      </c>
      <c r="F133" s="9" t="s">
        <v>9</v>
      </c>
      <c r="G133" s="9" t="s">
        <v>10</v>
      </c>
      <c r="H133" s="15" t="s">
        <v>11</v>
      </c>
      <c r="I133" s="73"/>
      <c r="J133" s="60"/>
    </row>
    <row r="134" spans="2:10" x14ac:dyDescent="0.35">
      <c r="B134" s="58"/>
      <c r="C134" s="131" t="s">
        <v>63</v>
      </c>
      <c r="D134" s="10" t="s">
        <v>15</v>
      </c>
      <c r="E134" s="11">
        <v>5</v>
      </c>
      <c r="F134" s="135"/>
      <c r="G134" s="1"/>
      <c r="H134" s="16">
        <f>E134*G134</f>
        <v>0</v>
      </c>
      <c r="I134" s="66"/>
      <c r="J134" s="60"/>
    </row>
    <row r="135" spans="2:10" x14ac:dyDescent="0.35">
      <c r="B135" s="58"/>
      <c r="C135" s="132" t="s">
        <v>61</v>
      </c>
      <c r="D135" s="20" t="s">
        <v>17</v>
      </c>
      <c r="E135" s="21">
        <v>3</v>
      </c>
      <c r="F135" s="136"/>
      <c r="G135" s="2"/>
      <c r="H135" s="22">
        <f>E135*G135</f>
        <v>0</v>
      </c>
      <c r="I135" s="66"/>
      <c r="J135" s="60"/>
    </row>
    <row r="136" spans="2:10" ht="15" thickBot="1" x14ac:dyDescent="0.4">
      <c r="B136" s="58"/>
      <c r="C136" s="12" t="s">
        <v>13</v>
      </c>
      <c r="D136" s="13"/>
      <c r="E136" s="14">
        <f>SUM(E134:E135)</f>
        <v>8</v>
      </c>
      <c r="F136" s="134">
        <f>MAX(F134:F135)</f>
        <v>0</v>
      </c>
      <c r="G136" s="14"/>
      <c r="H136" s="18">
        <f>SUM(H134:H135)</f>
        <v>0</v>
      </c>
      <c r="I136" s="66"/>
      <c r="J136" s="60"/>
    </row>
    <row r="137" spans="2:10" ht="24.5" thickBot="1" x14ac:dyDescent="0.4">
      <c r="B137" s="58"/>
      <c r="C137" s="103"/>
      <c r="D137" s="104"/>
      <c r="E137" s="97"/>
      <c r="F137" s="97"/>
      <c r="G137" s="82"/>
      <c r="H137" s="62" t="s">
        <v>14</v>
      </c>
      <c r="I137" s="65">
        <f>H136/E136</f>
        <v>0</v>
      </c>
      <c r="J137" s="60"/>
    </row>
    <row r="138" spans="2:10" ht="6" customHeight="1" thickBot="1" x14ac:dyDescent="0.4">
      <c r="B138" s="58"/>
      <c r="C138" s="59"/>
      <c r="D138" s="81"/>
      <c r="E138" s="82"/>
      <c r="F138" s="82"/>
      <c r="G138" s="82"/>
      <c r="H138" s="82"/>
      <c r="I138" s="66"/>
      <c r="J138" s="60"/>
    </row>
    <row r="139" spans="2:10" ht="15.5" x14ac:dyDescent="0.35">
      <c r="B139" s="58"/>
      <c r="C139" s="178" t="s">
        <v>64</v>
      </c>
      <c r="D139" s="179"/>
      <c r="E139" s="179"/>
      <c r="F139" s="179"/>
      <c r="G139" s="179"/>
      <c r="H139" s="180"/>
      <c r="I139" s="66"/>
      <c r="J139" s="60"/>
    </row>
    <row r="140" spans="2:10" ht="4.5" customHeight="1" thickBot="1" x14ac:dyDescent="0.4">
      <c r="B140" s="58"/>
      <c r="C140" s="98"/>
      <c r="D140" s="70"/>
      <c r="E140" s="97"/>
      <c r="F140" s="97"/>
      <c r="G140" s="97"/>
      <c r="H140" s="99"/>
      <c r="I140" s="66"/>
      <c r="J140" s="60"/>
    </row>
    <row r="141" spans="2:10" x14ac:dyDescent="0.35">
      <c r="B141" s="58"/>
      <c r="C141" s="7" t="s">
        <v>6</v>
      </c>
      <c r="D141" s="8" t="s">
        <v>7</v>
      </c>
      <c r="E141" s="9" t="s">
        <v>8</v>
      </c>
      <c r="F141" s="9" t="s">
        <v>9</v>
      </c>
      <c r="G141" s="9" t="s">
        <v>10</v>
      </c>
      <c r="H141" s="15" t="s">
        <v>11</v>
      </c>
      <c r="I141" s="73"/>
      <c r="J141" s="60"/>
    </row>
    <row r="142" spans="2:10" x14ac:dyDescent="0.35">
      <c r="B142" s="58"/>
      <c r="C142" s="131" t="s">
        <v>65</v>
      </c>
      <c r="D142" s="10" t="s">
        <v>15</v>
      </c>
      <c r="E142" s="11">
        <v>3</v>
      </c>
      <c r="F142" s="135"/>
      <c r="G142" s="1"/>
      <c r="H142" s="16">
        <f>E142*G142</f>
        <v>0</v>
      </c>
      <c r="I142" s="66"/>
      <c r="J142" s="60"/>
    </row>
    <row r="143" spans="2:10" x14ac:dyDescent="0.35">
      <c r="B143" s="58"/>
      <c r="C143" s="132" t="s">
        <v>66</v>
      </c>
      <c r="D143" s="20" t="s">
        <v>17</v>
      </c>
      <c r="E143" s="21">
        <v>2</v>
      </c>
      <c r="F143" s="136"/>
      <c r="G143" s="2"/>
      <c r="H143" s="22">
        <f>E143*G143</f>
        <v>0</v>
      </c>
      <c r="I143" s="66"/>
      <c r="J143" s="60"/>
    </row>
    <row r="144" spans="2:10" ht="15" thickBot="1" x14ac:dyDescent="0.4">
      <c r="B144" s="58"/>
      <c r="C144" s="12" t="s">
        <v>13</v>
      </c>
      <c r="D144" s="13"/>
      <c r="E144" s="14">
        <f>SUM(E142:E143)</f>
        <v>5</v>
      </c>
      <c r="F144" s="134">
        <f>MAX(F142:F143)</f>
        <v>0</v>
      </c>
      <c r="G144" s="14"/>
      <c r="H144" s="18">
        <f>SUM(H142:H143)</f>
        <v>0</v>
      </c>
      <c r="I144" s="66"/>
      <c r="J144" s="60"/>
    </row>
    <row r="145" spans="1:10" ht="24.5" thickBot="1" x14ac:dyDescent="0.4">
      <c r="B145" s="58"/>
      <c r="C145" s="103"/>
      <c r="D145" s="104"/>
      <c r="E145" s="97"/>
      <c r="F145" s="97"/>
      <c r="G145" s="82"/>
      <c r="H145" s="62" t="s">
        <v>14</v>
      </c>
      <c r="I145" s="65">
        <f>H144/E144</f>
        <v>0</v>
      </c>
      <c r="J145" s="60"/>
    </row>
    <row r="146" spans="1:10" ht="15" thickBot="1" x14ac:dyDescent="0.4">
      <c r="B146" s="58"/>
      <c r="C146" s="59"/>
      <c r="D146" s="81"/>
      <c r="E146" s="82"/>
      <c r="F146" s="82"/>
      <c r="G146" s="82"/>
      <c r="H146" s="82"/>
      <c r="I146" s="66"/>
      <c r="J146" s="60"/>
    </row>
    <row r="147" spans="1:10" ht="15.5" x14ac:dyDescent="0.35">
      <c r="B147" s="58"/>
      <c r="C147" s="178" t="s">
        <v>67</v>
      </c>
      <c r="D147" s="179"/>
      <c r="E147" s="179"/>
      <c r="F147" s="179"/>
      <c r="G147" s="179"/>
      <c r="H147" s="180"/>
      <c r="I147" s="66"/>
      <c r="J147" s="60"/>
    </row>
    <row r="148" spans="1:10" ht="4.5" customHeight="1" thickBot="1" x14ac:dyDescent="0.4">
      <c r="B148" s="58"/>
      <c r="C148" s="98"/>
      <c r="D148" s="70"/>
      <c r="E148" s="97"/>
      <c r="F148" s="97"/>
      <c r="G148" s="97"/>
      <c r="H148" s="99"/>
      <c r="I148" s="66"/>
      <c r="J148" s="60"/>
    </row>
    <row r="149" spans="1:10" x14ac:dyDescent="0.35">
      <c r="B149" s="58"/>
      <c r="C149" s="7" t="s">
        <v>6</v>
      </c>
      <c r="D149" s="8" t="s">
        <v>7</v>
      </c>
      <c r="E149" s="9" t="s">
        <v>8</v>
      </c>
      <c r="F149" s="9" t="s">
        <v>9</v>
      </c>
      <c r="G149" s="9" t="s">
        <v>10</v>
      </c>
      <c r="H149" s="15" t="s">
        <v>11</v>
      </c>
      <c r="I149" s="73"/>
      <c r="J149" s="60"/>
    </row>
    <row r="150" spans="1:10" x14ac:dyDescent="0.35">
      <c r="B150" s="58"/>
      <c r="C150" s="153"/>
      <c r="D150" s="154"/>
      <c r="E150" s="157"/>
      <c r="F150" s="133"/>
      <c r="G150" s="154"/>
      <c r="H150" s="16">
        <f>E150*G150</f>
        <v>0</v>
      </c>
      <c r="I150" s="66"/>
      <c r="J150" s="60"/>
    </row>
    <row r="151" spans="1:10" x14ac:dyDescent="0.35">
      <c r="B151" s="58"/>
      <c r="C151" s="155"/>
      <c r="D151" s="156"/>
      <c r="E151" s="158"/>
      <c r="F151" s="152"/>
      <c r="G151" s="156"/>
      <c r="H151" s="22">
        <f>E151*G151</f>
        <v>0</v>
      </c>
      <c r="I151" s="66"/>
      <c r="J151" s="60"/>
    </row>
    <row r="152" spans="1:10" x14ac:dyDescent="0.35">
      <c r="B152" s="58"/>
      <c r="C152" s="155"/>
      <c r="D152" s="156"/>
      <c r="E152" s="158"/>
      <c r="F152" s="152"/>
      <c r="G152" s="156"/>
      <c r="H152" s="22">
        <f>E152*G152</f>
        <v>0</v>
      </c>
      <c r="I152" s="66"/>
      <c r="J152" s="60"/>
    </row>
    <row r="153" spans="1:10" ht="15" thickBot="1" x14ac:dyDescent="0.4">
      <c r="B153" s="58"/>
      <c r="C153" s="12" t="s">
        <v>13</v>
      </c>
      <c r="D153" s="13"/>
      <c r="E153" s="159">
        <f>SUM(E150:E152)</f>
        <v>0</v>
      </c>
      <c r="F153" s="134">
        <f>MAX(F150:F152)</f>
        <v>0</v>
      </c>
      <c r="G153" s="14"/>
      <c r="H153" s="18">
        <f>SUM(H150:H152)</f>
        <v>0</v>
      </c>
      <c r="I153" s="66"/>
      <c r="J153" s="60"/>
    </row>
    <row r="154" spans="1:10" ht="24.5" thickBot="1" x14ac:dyDescent="0.4">
      <c r="B154" s="58"/>
      <c r="C154" s="103"/>
      <c r="D154" s="104"/>
      <c r="E154" s="97"/>
      <c r="F154" s="97"/>
      <c r="G154" s="82"/>
      <c r="H154" s="62" t="s">
        <v>14</v>
      </c>
      <c r="I154" s="65" t="e">
        <f>H153/E153</f>
        <v>#DIV/0!</v>
      </c>
      <c r="J154" s="60"/>
    </row>
    <row r="155" spans="1:10" ht="15" thickBot="1" x14ac:dyDescent="0.4">
      <c r="B155" s="83"/>
      <c r="C155" s="105"/>
      <c r="D155" s="106"/>
      <c r="E155" s="107"/>
      <c r="F155" s="107"/>
      <c r="G155" s="107"/>
      <c r="H155" s="107"/>
      <c r="I155" s="87"/>
      <c r="J155" s="88"/>
    </row>
    <row r="156" spans="1:10" s="110" customFormat="1" ht="10" customHeight="1" x14ac:dyDescent="0.35">
      <c r="C156" s="111"/>
      <c r="D156" s="111"/>
      <c r="E156" s="111"/>
      <c r="F156" s="111"/>
      <c r="G156" s="111"/>
      <c r="H156" s="111"/>
      <c r="I156" s="112"/>
    </row>
    <row r="157" spans="1:10" s="110" customFormat="1" ht="17.25" customHeight="1" x14ac:dyDescent="0.45">
      <c r="A157" s="59"/>
      <c r="B157" s="59"/>
      <c r="C157" s="117" t="s">
        <v>74</v>
      </c>
      <c r="D157" s="59"/>
      <c r="E157" s="59"/>
      <c r="F157" s="59"/>
      <c r="G157" s="59"/>
      <c r="H157" s="59"/>
      <c r="I157" s="66"/>
      <c r="J157" s="59"/>
    </row>
    <row r="158" spans="1:10" s="110" customFormat="1" ht="6.75" customHeight="1" thickBot="1" x14ac:dyDescent="0.5">
      <c r="A158" s="59"/>
      <c r="B158" s="59"/>
      <c r="C158" s="117"/>
      <c r="D158" s="59"/>
      <c r="E158" s="59"/>
      <c r="F158" s="59"/>
      <c r="G158" s="59"/>
      <c r="H158" s="59"/>
      <c r="I158" s="66"/>
      <c r="J158" s="59"/>
    </row>
    <row r="159" spans="1:10" s="110" customFormat="1" ht="18.5" x14ac:dyDescent="0.45">
      <c r="A159" s="17"/>
      <c r="B159" s="75"/>
      <c r="C159" s="61" t="s">
        <v>75</v>
      </c>
      <c r="D159" s="76"/>
      <c r="E159" s="76"/>
      <c r="F159" s="76"/>
      <c r="G159" s="76"/>
      <c r="H159" s="76"/>
      <c r="I159" s="79"/>
      <c r="J159" s="80"/>
    </row>
    <row r="160" spans="1:10" s="144" customFormat="1" x14ac:dyDescent="0.35">
      <c r="A160" s="89"/>
      <c r="B160" s="5"/>
      <c r="C160" s="141"/>
      <c r="D160" s="70"/>
      <c r="E160" s="97"/>
      <c r="F160" s="97"/>
      <c r="G160" s="97"/>
      <c r="H160" s="97"/>
      <c r="I160" s="142"/>
      <c r="J160" s="143"/>
    </row>
    <row r="161" spans="1:10" s="110" customFormat="1" ht="18.5" x14ac:dyDescent="0.45">
      <c r="A161" s="96"/>
      <c r="B161" s="113"/>
      <c r="C161" s="69" t="s">
        <v>112</v>
      </c>
      <c r="D161" s="72"/>
      <c r="E161" s="114"/>
      <c r="F161" s="114"/>
      <c r="G161" s="114"/>
      <c r="H161" s="114"/>
      <c r="I161" s="115"/>
      <c r="J161" s="116"/>
    </row>
    <row r="162" spans="1:10" s="110" customFormat="1" ht="15" thickBot="1" x14ac:dyDescent="0.4">
      <c r="A162" s="17"/>
      <c r="B162" s="58"/>
      <c r="C162" s="59"/>
      <c r="D162" s="59"/>
      <c r="E162" s="59"/>
      <c r="F162" s="59"/>
      <c r="G162" s="59"/>
      <c r="H162" s="59"/>
      <c r="I162" s="66"/>
      <c r="J162" s="60"/>
    </row>
    <row r="163" spans="1:10" s="110" customFormat="1" ht="15.5" x14ac:dyDescent="0.35">
      <c r="A163" s="17"/>
      <c r="B163" s="58"/>
      <c r="C163" s="178" t="s">
        <v>68</v>
      </c>
      <c r="D163" s="179"/>
      <c r="E163" s="179"/>
      <c r="F163" s="179"/>
      <c r="G163" s="179"/>
      <c r="H163" s="180"/>
      <c r="I163" s="66"/>
      <c r="J163" s="60"/>
    </row>
    <row r="164" spans="1:10" s="110" customFormat="1" ht="6.75" customHeight="1" x14ac:dyDescent="0.35">
      <c r="A164" s="17"/>
      <c r="B164" s="58"/>
      <c r="C164" s="118"/>
      <c r="D164" s="119"/>
      <c r="E164" s="119"/>
      <c r="F164" s="119"/>
      <c r="G164" s="119"/>
      <c r="H164" s="120"/>
      <c r="I164" s="66"/>
      <c r="J164" s="60"/>
    </row>
    <row r="165" spans="1:10" s="110" customFormat="1" x14ac:dyDescent="0.35">
      <c r="A165" s="17"/>
      <c r="B165" s="58"/>
      <c r="C165" s="23" t="s">
        <v>6</v>
      </c>
      <c r="D165" s="24" t="s">
        <v>7</v>
      </c>
      <c r="E165" s="25" t="s">
        <v>8</v>
      </c>
      <c r="F165" s="25" t="s">
        <v>9</v>
      </c>
      <c r="G165" s="25" t="s">
        <v>10</v>
      </c>
      <c r="H165" s="26" t="s">
        <v>11</v>
      </c>
      <c r="I165" s="73"/>
      <c r="J165" s="60"/>
    </row>
    <row r="166" spans="1:10" s="110" customFormat="1" x14ac:dyDescent="0.35">
      <c r="A166" s="17"/>
      <c r="B166" s="58"/>
      <c r="C166" s="126" t="s">
        <v>69</v>
      </c>
      <c r="D166" s="29" t="s">
        <v>15</v>
      </c>
      <c r="E166" s="213"/>
      <c r="F166" s="135"/>
      <c r="G166" s="1"/>
      <c r="H166" s="16">
        <f>E166*G166</f>
        <v>0</v>
      </c>
      <c r="I166" s="66"/>
      <c r="J166" s="60"/>
    </row>
    <row r="167" spans="1:10" s="110" customFormat="1" x14ac:dyDescent="0.35">
      <c r="A167" s="17"/>
      <c r="B167" s="58"/>
      <c r="C167" s="127" t="s">
        <v>70</v>
      </c>
      <c r="D167" s="35" t="s">
        <v>17</v>
      </c>
      <c r="E167" s="214"/>
      <c r="F167" s="136"/>
      <c r="G167" s="2"/>
      <c r="H167" s="22">
        <f>G167*E167</f>
        <v>0</v>
      </c>
      <c r="I167" s="66"/>
      <c r="J167" s="60"/>
    </row>
    <row r="168" spans="1:10" s="110" customFormat="1" ht="15" thickBot="1" x14ac:dyDescent="0.4">
      <c r="A168" s="17"/>
      <c r="B168" s="58"/>
      <c r="C168" s="12" t="s">
        <v>13</v>
      </c>
      <c r="D168" s="13"/>
      <c r="E168" s="159">
        <f>SUM(E166:E167)</f>
        <v>0</v>
      </c>
      <c r="F168" s="134">
        <f>MAX(F166:F167)</f>
        <v>0</v>
      </c>
      <c r="G168" s="14"/>
      <c r="H168" s="18">
        <f>SUM(H166:H167)</f>
        <v>0</v>
      </c>
      <c r="I168" s="66"/>
      <c r="J168" s="60"/>
    </row>
    <row r="169" spans="1:10" ht="24.5" thickBot="1" x14ac:dyDescent="0.4">
      <c r="B169" s="58"/>
      <c r="C169" s="103"/>
      <c r="D169" s="104"/>
      <c r="E169" s="97"/>
      <c r="F169" s="97"/>
      <c r="G169" s="59"/>
      <c r="H169" s="62" t="s">
        <v>14</v>
      </c>
      <c r="I169" s="65" t="e">
        <f>H168/E168</f>
        <v>#DIV/0!</v>
      </c>
      <c r="J169" s="60"/>
    </row>
    <row r="170" spans="1:10" ht="15" thickBot="1" x14ac:dyDescent="0.4">
      <c r="B170" s="58"/>
      <c r="C170" s="59"/>
      <c r="D170" s="59"/>
      <c r="E170" s="59"/>
      <c r="F170" s="59"/>
      <c r="G170" s="59"/>
      <c r="H170" s="59"/>
      <c r="I170" s="66"/>
      <c r="J170" s="60"/>
    </row>
    <row r="171" spans="1:10" ht="19.5" thickTop="1" thickBot="1" x14ac:dyDescent="0.4">
      <c r="A171" s="110"/>
      <c r="B171" s="181" t="s">
        <v>22</v>
      </c>
      <c r="C171" s="182"/>
      <c r="D171" s="182"/>
      <c r="E171" s="182"/>
      <c r="F171" s="182"/>
      <c r="G171" s="182"/>
      <c r="H171" s="182"/>
      <c r="I171" s="182"/>
      <c r="J171" s="183"/>
    </row>
    <row r="172" spans="1:10" ht="15" thickTop="1" x14ac:dyDescent="0.35">
      <c r="B172" s="58"/>
      <c r="C172" s="145"/>
      <c r="D172" s="59"/>
      <c r="E172" s="59"/>
      <c r="F172" s="59"/>
      <c r="G172" s="59"/>
      <c r="H172" s="59"/>
      <c r="I172" s="66"/>
      <c r="J172" s="60"/>
    </row>
    <row r="173" spans="1:10" ht="15" thickBot="1" x14ac:dyDescent="0.4">
      <c r="B173" s="58"/>
      <c r="C173" s="59"/>
      <c r="D173" s="59"/>
      <c r="E173" s="59"/>
      <c r="F173" s="59"/>
      <c r="G173" s="59"/>
      <c r="H173" s="59"/>
      <c r="I173" s="66"/>
      <c r="J173" s="60"/>
    </row>
    <row r="174" spans="1:10" ht="15.5" x14ac:dyDescent="0.35">
      <c r="B174" s="58"/>
      <c r="C174" s="178" t="s">
        <v>71</v>
      </c>
      <c r="D174" s="179"/>
      <c r="E174" s="179"/>
      <c r="F174" s="179"/>
      <c r="G174" s="179"/>
      <c r="H174" s="180"/>
      <c r="I174" s="66"/>
      <c r="J174" s="60"/>
    </row>
    <row r="175" spans="1:10" ht="4.5" customHeight="1" x14ac:dyDescent="0.35">
      <c r="B175" s="58"/>
      <c r="C175" s="118"/>
      <c r="D175" s="119"/>
      <c r="E175" s="119"/>
      <c r="F175" s="119"/>
      <c r="G175" s="119"/>
      <c r="H175" s="120"/>
      <c r="I175" s="66"/>
      <c r="J175" s="60"/>
    </row>
    <row r="176" spans="1:10" x14ac:dyDescent="0.35">
      <c r="B176" s="58"/>
      <c r="C176" s="23" t="s">
        <v>6</v>
      </c>
      <c r="D176" s="24" t="s">
        <v>7</v>
      </c>
      <c r="E176" s="25" t="s">
        <v>8</v>
      </c>
      <c r="F176" s="25" t="s">
        <v>9</v>
      </c>
      <c r="G176" s="25" t="s">
        <v>10</v>
      </c>
      <c r="H176" s="26" t="s">
        <v>11</v>
      </c>
      <c r="I176" s="73"/>
      <c r="J176" s="60"/>
    </row>
    <row r="177" spans="1:10" ht="29" x14ac:dyDescent="0.35">
      <c r="B177" s="58"/>
      <c r="C177" s="126" t="s">
        <v>72</v>
      </c>
      <c r="D177" s="149" t="s">
        <v>15</v>
      </c>
      <c r="E177" s="157"/>
      <c r="F177" s="133"/>
      <c r="G177" s="45"/>
      <c r="H177" s="46">
        <f>E177*G177</f>
        <v>0</v>
      </c>
      <c r="I177" s="66"/>
      <c r="J177" s="60"/>
    </row>
    <row r="178" spans="1:10" ht="29" x14ac:dyDescent="0.35">
      <c r="B178" s="58"/>
      <c r="C178" s="127" t="s">
        <v>73</v>
      </c>
      <c r="D178" s="150" t="s">
        <v>17</v>
      </c>
      <c r="E178" s="158"/>
      <c r="F178" s="152"/>
      <c r="G178" s="151"/>
      <c r="H178" s="46">
        <f t="shared" ref="H178" si="0">E178*G178</f>
        <v>0</v>
      </c>
      <c r="I178" s="66"/>
      <c r="J178" s="60"/>
    </row>
    <row r="179" spans="1:10" ht="15" thickBot="1" x14ac:dyDescent="0.4">
      <c r="B179" s="58"/>
      <c r="C179" s="12" t="s">
        <v>13</v>
      </c>
      <c r="D179" s="13"/>
      <c r="E179" s="159">
        <f>SUM(E177:E178)</f>
        <v>0</v>
      </c>
      <c r="F179" s="134">
        <f>MAX(F177:F178)</f>
        <v>0</v>
      </c>
      <c r="G179" s="14"/>
      <c r="H179" s="18">
        <f>SUM(H177:H178)</f>
        <v>0</v>
      </c>
      <c r="I179" s="66"/>
      <c r="J179" s="60"/>
    </row>
    <row r="180" spans="1:10" ht="24.5" thickBot="1" x14ac:dyDescent="0.4">
      <c r="B180" s="58"/>
      <c r="C180" s="103"/>
      <c r="D180" s="104"/>
      <c r="E180" s="97"/>
      <c r="F180" s="97"/>
      <c r="G180" s="59"/>
      <c r="H180" s="62" t="s">
        <v>14</v>
      </c>
      <c r="I180" s="65" t="e">
        <f>H179/E179</f>
        <v>#DIV/0!</v>
      </c>
      <c r="J180" s="60"/>
    </row>
    <row r="181" spans="1:10" ht="15" thickBot="1" x14ac:dyDescent="0.4">
      <c r="B181" s="83"/>
      <c r="C181" s="121"/>
      <c r="D181" s="122"/>
      <c r="E181" s="86"/>
      <c r="F181" s="86"/>
      <c r="G181" s="105"/>
      <c r="H181" s="64"/>
      <c r="I181" s="67"/>
      <c r="J181" s="88"/>
    </row>
    <row r="182" spans="1:10" ht="10" customHeight="1" thickBot="1" x14ac:dyDescent="0.4">
      <c r="C182" s="123"/>
      <c r="D182" s="124"/>
      <c r="E182" s="91"/>
      <c r="F182" s="91"/>
      <c r="G182" s="17"/>
      <c r="H182" s="19"/>
      <c r="I182" s="68"/>
    </row>
    <row r="183" spans="1:10" ht="18.5" x14ac:dyDescent="0.45">
      <c r="A183" s="96"/>
      <c r="B183" s="92"/>
      <c r="C183" s="61" t="s">
        <v>76</v>
      </c>
      <c r="D183" s="71"/>
      <c r="E183" s="93"/>
      <c r="F183" s="93"/>
      <c r="G183" s="93"/>
      <c r="H183" s="93"/>
      <c r="I183" s="94"/>
      <c r="J183" s="95"/>
    </row>
    <row r="184" spans="1:10" ht="15" customHeight="1" x14ac:dyDescent="0.45">
      <c r="A184" s="96"/>
      <c r="B184" s="113"/>
      <c r="C184" s="140"/>
      <c r="D184" s="72"/>
      <c r="E184" s="114"/>
      <c r="F184" s="114"/>
      <c r="G184" s="114"/>
      <c r="H184" s="114"/>
      <c r="I184" s="115"/>
      <c r="J184" s="116"/>
    </row>
    <row r="185" spans="1:10" ht="15" customHeight="1" x14ac:dyDescent="0.45">
      <c r="A185" s="96"/>
      <c r="B185" s="113"/>
      <c r="C185" s="69" t="s">
        <v>77</v>
      </c>
      <c r="D185" s="69" t="s">
        <v>83</v>
      </c>
      <c r="E185" s="114"/>
      <c r="F185" s="114"/>
      <c r="G185" s="114"/>
      <c r="H185" s="114"/>
      <c r="I185" s="115"/>
      <c r="J185" s="116"/>
    </row>
    <row r="186" spans="1:10" ht="15" customHeight="1" x14ac:dyDescent="0.45">
      <c r="A186" s="96"/>
      <c r="B186" s="113"/>
      <c r="C186" s="69" t="s">
        <v>78</v>
      </c>
      <c r="D186" s="69" t="s">
        <v>118</v>
      </c>
      <c r="E186" s="114"/>
      <c r="F186" s="114"/>
      <c r="G186" s="114"/>
      <c r="H186" s="114"/>
      <c r="I186" s="115"/>
      <c r="J186" s="116"/>
    </row>
    <row r="187" spans="1:10" ht="15" customHeight="1" x14ac:dyDescent="0.45">
      <c r="A187" s="96"/>
      <c r="B187" s="113"/>
      <c r="C187" s="69" t="s">
        <v>79</v>
      </c>
      <c r="D187" s="69" t="s">
        <v>84</v>
      </c>
      <c r="E187" s="114"/>
      <c r="F187" s="114"/>
      <c r="G187" s="114"/>
      <c r="H187" s="114"/>
      <c r="I187" s="115"/>
      <c r="J187" s="116"/>
    </row>
    <row r="188" spans="1:10" ht="15" customHeight="1" x14ac:dyDescent="0.45">
      <c r="A188" s="96"/>
      <c r="B188" s="113"/>
      <c r="C188" s="69" t="s">
        <v>80</v>
      </c>
      <c r="D188" s="69" t="s">
        <v>85</v>
      </c>
      <c r="E188" s="114"/>
      <c r="F188" s="114"/>
      <c r="G188" s="114"/>
      <c r="H188" s="114"/>
      <c r="I188" s="115"/>
      <c r="J188" s="116"/>
    </row>
    <row r="189" spans="1:10" ht="30" x14ac:dyDescent="0.45">
      <c r="A189" s="96"/>
      <c r="B189" s="113"/>
      <c r="C189" s="147" t="s">
        <v>81</v>
      </c>
      <c r="D189" s="148" t="s">
        <v>86</v>
      </c>
      <c r="E189" s="114"/>
      <c r="F189" s="114"/>
      <c r="G189" s="114"/>
      <c r="H189" s="114"/>
      <c r="I189" s="115"/>
      <c r="J189" s="116"/>
    </row>
    <row r="190" spans="1:10" ht="15" customHeight="1" x14ac:dyDescent="0.45">
      <c r="A190" s="96"/>
      <c r="B190" s="113"/>
      <c r="C190" s="69" t="s">
        <v>82</v>
      </c>
      <c r="D190" s="69" t="s">
        <v>87</v>
      </c>
      <c r="E190" s="114"/>
      <c r="F190" s="114"/>
      <c r="G190" s="114"/>
      <c r="H190" s="114"/>
      <c r="I190" s="115"/>
      <c r="J190" s="116"/>
    </row>
    <row r="191" spans="1:10" ht="15" customHeight="1" thickBot="1" x14ac:dyDescent="0.5">
      <c r="A191" s="96"/>
      <c r="B191" s="113"/>
      <c r="D191" s="70"/>
      <c r="E191" s="114"/>
      <c r="F191" s="114"/>
      <c r="G191" s="114"/>
      <c r="H191" s="114"/>
      <c r="I191" s="115"/>
      <c r="J191" s="116"/>
    </row>
    <row r="192" spans="1:10" ht="15.5" x14ac:dyDescent="0.35">
      <c r="B192" s="58"/>
      <c r="C192" s="28" t="s">
        <v>114</v>
      </c>
      <c r="D192" s="184">
        <v>0</v>
      </c>
      <c r="E192" s="185"/>
      <c r="F192" s="185"/>
      <c r="G192" s="185"/>
      <c r="H192" s="186"/>
      <c r="I192" s="66"/>
      <c r="J192" s="60"/>
    </row>
    <row r="193" spans="1:10" ht="6.75" customHeight="1" x14ac:dyDescent="0.35">
      <c r="B193" s="58"/>
      <c r="C193" s="118"/>
      <c r="D193" s="119"/>
      <c r="E193" s="119"/>
      <c r="F193" s="119"/>
      <c r="G193" s="119"/>
      <c r="H193" s="120"/>
      <c r="I193" s="66"/>
      <c r="J193" s="60"/>
    </row>
    <row r="194" spans="1:10" x14ac:dyDescent="0.35">
      <c r="B194" s="58"/>
      <c r="C194" s="23" t="s">
        <v>6</v>
      </c>
      <c r="D194" s="24" t="s">
        <v>7</v>
      </c>
      <c r="E194" s="25" t="s">
        <v>8</v>
      </c>
      <c r="F194" s="25" t="s">
        <v>9</v>
      </c>
      <c r="G194" s="25" t="s">
        <v>10</v>
      </c>
      <c r="H194" s="26" t="s">
        <v>11</v>
      </c>
      <c r="I194" s="73"/>
      <c r="J194" s="60"/>
    </row>
    <row r="195" spans="1:10" x14ac:dyDescent="0.35">
      <c r="B195" s="58"/>
      <c r="C195" s="128"/>
      <c r="D195" s="36" t="s">
        <v>37</v>
      </c>
      <c r="E195" s="37">
        <v>10</v>
      </c>
      <c r="F195" s="137"/>
      <c r="G195" s="31"/>
      <c r="H195" s="27">
        <f>G195*E195</f>
        <v>0</v>
      </c>
      <c r="I195" s="73"/>
      <c r="J195" s="60"/>
    </row>
    <row r="196" spans="1:10" ht="15" thickBot="1" x14ac:dyDescent="0.4">
      <c r="B196" s="58"/>
      <c r="C196" s="12" t="s">
        <v>13</v>
      </c>
      <c r="D196" s="13"/>
      <c r="E196" s="14">
        <f>SUM(E195)</f>
        <v>10</v>
      </c>
      <c r="F196" s="134">
        <f>F195</f>
        <v>0</v>
      </c>
      <c r="G196" s="14"/>
      <c r="H196" s="18">
        <f>SUM(H195)</f>
        <v>0</v>
      </c>
      <c r="I196" s="66"/>
      <c r="J196" s="60"/>
    </row>
    <row r="197" spans="1:10" ht="24.5" thickBot="1" x14ac:dyDescent="0.4">
      <c r="B197" s="58"/>
      <c r="C197" s="103"/>
      <c r="D197" s="104"/>
      <c r="E197" s="97"/>
      <c r="F197" s="97"/>
      <c r="G197" s="59"/>
      <c r="H197" s="62" t="s">
        <v>14</v>
      </c>
      <c r="I197" s="65">
        <f>H196/E196</f>
        <v>0</v>
      </c>
      <c r="J197" s="60"/>
    </row>
    <row r="198" spans="1:10" ht="15" thickBot="1" x14ac:dyDescent="0.4">
      <c r="B198" s="83"/>
      <c r="C198" s="105"/>
      <c r="D198" s="105"/>
      <c r="E198" s="105"/>
      <c r="F198" s="105"/>
      <c r="G198" s="105"/>
      <c r="H198" s="105"/>
      <c r="I198" s="87"/>
      <c r="J198" s="88"/>
    </row>
    <row r="199" spans="1:10" ht="10" customHeight="1" thickBot="1" x14ac:dyDescent="0.4">
      <c r="D199" s="17"/>
      <c r="E199" s="17"/>
      <c r="F199" s="17"/>
      <c r="G199" s="17"/>
      <c r="H199" s="17"/>
    </row>
    <row r="200" spans="1:10" ht="18.5" x14ac:dyDescent="0.45">
      <c r="A200" s="96"/>
      <c r="B200" s="92"/>
      <c r="C200" s="61" t="s">
        <v>88</v>
      </c>
      <c r="D200" s="71"/>
      <c r="E200" s="93"/>
      <c r="F200" s="93"/>
      <c r="G200" s="93"/>
      <c r="H200" s="93"/>
      <c r="I200" s="94"/>
      <c r="J200" s="95"/>
    </row>
    <row r="201" spans="1:10" ht="15" customHeight="1" x14ac:dyDescent="0.45">
      <c r="A201" s="96"/>
      <c r="B201" s="113"/>
      <c r="C201" s="146"/>
      <c r="D201" s="72"/>
      <c r="E201" s="114"/>
      <c r="F201" s="114"/>
      <c r="G201" s="114"/>
      <c r="H201" s="114"/>
      <c r="I201" s="115"/>
      <c r="J201" s="116"/>
    </row>
    <row r="202" spans="1:10" ht="59.25" customHeight="1" x14ac:dyDescent="0.45">
      <c r="A202" s="96"/>
      <c r="B202" s="113"/>
      <c r="C202" s="187" t="s">
        <v>102</v>
      </c>
      <c r="D202" s="187"/>
      <c r="E202" s="187"/>
      <c r="F202" s="114"/>
      <c r="G202" s="114"/>
      <c r="H202" s="114"/>
      <c r="I202" s="115"/>
      <c r="J202" s="116"/>
    </row>
    <row r="203" spans="1:10" ht="6" customHeight="1" x14ac:dyDescent="0.45">
      <c r="A203" s="96"/>
      <c r="B203" s="113"/>
      <c r="C203" s="63"/>
      <c r="D203" s="72"/>
      <c r="E203" s="114"/>
      <c r="F203" s="114"/>
      <c r="G203" s="114"/>
      <c r="H203" s="114"/>
      <c r="I203" s="115"/>
      <c r="J203" s="116"/>
    </row>
    <row r="204" spans="1:10" ht="15" customHeight="1" x14ac:dyDescent="0.45">
      <c r="A204" s="96"/>
      <c r="B204" s="113"/>
      <c r="C204" s="69" t="s">
        <v>89</v>
      </c>
      <c r="D204" s="69" t="s">
        <v>93</v>
      </c>
      <c r="E204" s="114"/>
      <c r="F204" s="114"/>
      <c r="G204" s="114"/>
      <c r="H204" s="114"/>
      <c r="I204" s="115"/>
      <c r="J204" s="116"/>
    </row>
    <row r="205" spans="1:10" ht="15" customHeight="1" x14ac:dyDescent="0.45">
      <c r="A205" s="96"/>
      <c r="B205" s="113"/>
      <c r="C205" s="69" t="s">
        <v>90</v>
      </c>
      <c r="D205" s="69" t="s">
        <v>94</v>
      </c>
      <c r="E205" s="114"/>
      <c r="F205" s="114"/>
      <c r="G205" s="114"/>
      <c r="H205" s="114"/>
      <c r="I205" s="115"/>
      <c r="J205" s="116"/>
    </row>
    <row r="206" spans="1:10" ht="15" customHeight="1" x14ac:dyDescent="0.45">
      <c r="A206" s="96"/>
      <c r="B206" s="113"/>
      <c r="C206" s="69" t="s">
        <v>91</v>
      </c>
      <c r="D206" s="69" t="s">
        <v>95</v>
      </c>
      <c r="E206" s="114"/>
      <c r="F206" s="114"/>
      <c r="G206" s="114"/>
      <c r="H206" s="114"/>
      <c r="I206" s="115"/>
      <c r="J206" s="116"/>
    </row>
    <row r="207" spans="1:10" ht="15" customHeight="1" x14ac:dyDescent="0.45">
      <c r="A207" s="96"/>
      <c r="B207" s="113"/>
      <c r="C207" s="69" t="s">
        <v>92</v>
      </c>
      <c r="D207" s="69" t="s">
        <v>96</v>
      </c>
      <c r="E207" s="114"/>
      <c r="F207" s="114"/>
      <c r="G207" s="114"/>
      <c r="H207" s="114"/>
      <c r="I207" s="115"/>
      <c r="J207" s="116"/>
    </row>
    <row r="208" spans="1:10" ht="15" customHeight="1" x14ac:dyDescent="0.45">
      <c r="A208" s="96"/>
      <c r="B208" s="113"/>
      <c r="C208" s="69" t="s">
        <v>117</v>
      </c>
      <c r="D208" s="69" t="s">
        <v>97</v>
      </c>
      <c r="E208" s="114"/>
      <c r="F208" s="114"/>
      <c r="G208" s="114"/>
      <c r="H208" s="114"/>
      <c r="I208" s="115"/>
      <c r="J208" s="116"/>
    </row>
    <row r="209" spans="1:10" ht="15" customHeight="1" x14ac:dyDescent="0.45">
      <c r="A209" s="96"/>
      <c r="B209" s="113"/>
      <c r="C209" s="69"/>
      <c r="D209" s="69"/>
      <c r="E209" s="114"/>
      <c r="F209" s="114"/>
      <c r="G209" s="114"/>
      <c r="H209" s="114"/>
      <c r="I209" s="115"/>
      <c r="J209" s="116"/>
    </row>
    <row r="210" spans="1:10" ht="15" customHeight="1" x14ac:dyDescent="0.45">
      <c r="A210" s="96"/>
      <c r="B210" s="113"/>
      <c r="C210" s="69"/>
      <c r="D210" s="69"/>
      <c r="E210" s="114"/>
      <c r="F210" s="114"/>
      <c r="G210" s="114"/>
      <c r="H210" s="114"/>
      <c r="I210" s="115"/>
      <c r="J210" s="116"/>
    </row>
    <row r="211" spans="1:10" ht="15" customHeight="1" thickBot="1" x14ac:dyDescent="0.5">
      <c r="A211" s="96"/>
      <c r="B211" s="113"/>
      <c r="D211" s="70"/>
      <c r="E211" s="114"/>
      <c r="F211" s="114"/>
      <c r="G211" s="114"/>
      <c r="H211" s="114"/>
      <c r="I211" s="115"/>
      <c r="J211" s="116"/>
    </row>
    <row r="212" spans="1:10" ht="15.5" x14ac:dyDescent="0.35">
      <c r="B212" s="58"/>
      <c r="C212" s="28" t="s">
        <v>115</v>
      </c>
      <c r="D212" s="184">
        <v>0</v>
      </c>
      <c r="E212" s="185"/>
      <c r="F212" s="185"/>
      <c r="G212" s="185"/>
      <c r="H212" s="186"/>
      <c r="I212" s="66"/>
      <c r="J212" s="60"/>
    </row>
    <row r="213" spans="1:10" ht="4.5" customHeight="1" x14ac:dyDescent="0.35">
      <c r="B213" s="58"/>
      <c r="C213" s="118"/>
      <c r="D213" s="119"/>
      <c r="E213" s="119"/>
      <c r="F213" s="119"/>
      <c r="G213" s="119"/>
      <c r="H213" s="120"/>
      <c r="I213" s="66"/>
      <c r="J213" s="60"/>
    </row>
    <row r="214" spans="1:10" x14ac:dyDescent="0.35">
      <c r="B214" s="58"/>
      <c r="C214" s="23" t="s">
        <v>6</v>
      </c>
      <c r="D214" s="24" t="s">
        <v>7</v>
      </c>
      <c r="E214" s="25" t="s">
        <v>8</v>
      </c>
      <c r="F214" s="25" t="s">
        <v>9</v>
      </c>
      <c r="G214" s="25" t="s">
        <v>10</v>
      </c>
      <c r="H214" s="26" t="s">
        <v>11</v>
      </c>
      <c r="I214" s="73"/>
      <c r="J214" s="60"/>
    </row>
    <row r="215" spans="1:10" x14ac:dyDescent="0.35">
      <c r="B215" s="58"/>
      <c r="C215" s="128"/>
      <c r="D215" s="30"/>
      <c r="E215" s="215"/>
      <c r="F215" s="137"/>
      <c r="G215" s="31"/>
      <c r="H215" s="27">
        <f>G215*E215</f>
        <v>0</v>
      </c>
      <c r="I215" s="73"/>
      <c r="J215" s="60"/>
    </row>
    <row r="216" spans="1:10" x14ac:dyDescent="0.35">
      <c r="B216" s="58"/>
      <c r="C216" s="129"/>
      <c r="D216" s="33"/>
      <c r="E216" s="216"/>
      <c r="F216" s="138"/>
      <c r="G216" s="34"/>
      <c r="H216" s="32">
        <f>E216*G216</f>
        <v>0</v>
      </c>
      <c r="I216" s="73"/>
      <c r="J216" s="60"/>
    </row>
    <row r="217" spans="1:10" x14ac:dyDescent="0.35">
      <c r="B217" s="58"/>
      <c r="C217" s="129"/>
      <c r="D217" s="33"/>
      <c r="E217" s="216"/>
      <c r="F217" s="138"/>
      <c r="G217" s="34"/>
      <c r="H217" s="32">
        <f>E217*G217</f>
        <v>0</v>
      </c>
      <c r="I217" s="73"/>
      <c r="J217" s="60"/>
    </row>
    <row r="218" spans="1:10" x14ac:dyDescent="0.35">
      <c r="B218" s="58"/>
      <c r="C218" s="129"/>
      <c r="D218" s="33"/>
      <c r="E218" s="216"/>
      <c r="F218" s="138"/>
      <c r="G218" s="34"/>
      <c r="H218" s="32">
        <f>E218*G218</f>
        <v>0</v>
      </c>
      <c r="I218" s="73"/>
      <c r="J218" s="60"/>
    </row>
    <row r="219" spans="1:10" ht="15" thickBot="1" x14ac:dyDescent="0.4">
      <c r="B219" s="58"/>
      <c r="C219" s="12" t="s">
        <v>13</v>
      </c>
      <c r="D219" s="13"/>
      <c r="E219" s="159">
        <f>SUM(E215:E218)</f>
        <v>0</v>
      </c>
      <c r="F219" s="134">
        <f>MAX(F215:F218)</f>
        <v>0</v>
      </c>
      <c r="G219" s="14"/>
      <c r="H219" s="18">
        <f>SUM(H215:H218)</f>
        <v>0</v>
      </c>
      <c r="I219" s="66"/>
      <c r="J219" s="60"/>
    </row>
    <row r="220" spans="1:10" ht="24.5" thickBot="1" x14ac:dyDescent="0.4">
      <c r="B220" s="58"/>
      <c r="C220" s="103"/>
      <c r="D220" s="104"/>
      <c r="E220" s="97"/>
      <c r="F220" s="97"/>
      <c r="G220" s="59"/>
      <c r="H220" s="62" t="s">
        <v>14</v>
      </c>
      <c r="I220" s="65" t="e">
        <f>H219/E219</f>
        <v>#DIV/0!</v>
      </c>
      <c r="J220" s="60"/>
    </row>
    <row r="221" spans="1:10" ht="15" thickBot="1" x14ac:dyDescent="0.4">
      <c r="B221" s="58"/>
      <c r="C221" s="59"/>
      <c r="D221" s="59"/>
      <c r="E221" s="59"/>
      <c r="F221" s="59"/>
      <c r="G221" s="59"/>
      <c r="H221" s="59"/>
      <c r="I221" s="66"/>
      <c r="J221" s="60"/>
    </row>
    <row r="222" spans="1:10" ht="15.5" x14ac:dyDescent="0.35">
      <c r="B222" s="58"/>
      <c r="C222" s="28" t="s">
        <v>115</v>
      </c>
      <c r="D222" s="184">
        <v>0</v>
      </c>
      <c r="E222" s="185"/>
      <c r="F222" s="185"/>
      <c r="G222" s="185"/>
      <c r="H222" s="186"/>
      <c r="I222" s="66"/>
      <c r="J222" s="60"/>
    </row>
    <row r="223" spans="1:10" ht="4.5" customHeight="1" x14ac:dyDescent="0.35">
      <c r="B223" s="58"/>
      <c r="C223" s="118"/>
      <c r="D223" s="119"/>
      <c r="E223" s="119"/>
      <c r="F223" s="119"/>
      <c r="G223" s="119"/>
      <c r="H223" s="120"/>
      <c r="I223" s="66"/>
      <c r="J223" s="60"/>
    </row>
    <row r="224" spans="1:10" x14ac:dyDescent="0.35">
      <c r="B224" s="58"/>
      <c r="C224" s="23" t="s">
        <v>6</v>
      </c>
      <c r="D224" s="24" t="s">
        <v>7</v>
      </c>
      <c r="E224" s="25" t="s">
        <v>8</v>
      </c>
      <c r="F224" s="25" t="s">
        <v>9</v>
      </c>
      <c r="G224" s="25" t="s">
        <v>10</v>
      </c>
      <c r="H224" s="26" t="s">
        <v>11</v>
      </c>
      <c r="I224" s="73"/>
      <c r="J224" s="60"/>
    </row>
    <row r="225" spans="1:10" x14ac:dyDescent="0.35">
      <c r="B225" s="58"/>
      <c r="C225" s="128"/>
      <c r="D225" s="30"/>
      <c r="E225" s="215"/>
      <c r="F225" s="137"/>
      <c r="G225" s="31"/>
      <c r="H225" s="27">
        <f>G225*E225</f>
        <v>0</v>
      </c>
      <c r="I225" s="73"/>
      <c r="J225" s="60"/>
    </row>
    <row r="226" spans="1:10" x14ac:dyDescent="0.35">
      <c r="B226" s="58"/>
      <c r="C226" s="129"/>
      <c r="D226" s="33"/>
      <c r="E226" s="216"/>
      <c r="F226" s="138"/>
      <c r="G226" s="34"/>
      <c r="H226" s="32">
        <f>E226*G226</f>
        <v>0</v>
      </c>
      <c r="I226" s="73"/>
      <c r="J226" s="60"/>
    </row>
    <row r="227" spans="1:10" x14ac:dyDescent="0.35">
      <c r="B227" s="58"/>
      <c r="C227" s="129"/>
      <c r="D227" s="33"/>
      <c r="E227" s="216"/>
      <c r="F227" s="138"/>
      <c r="G227" s="34"/>
      <c r="H227" s="32">
        <f>E227*G227</f>
        <v>0</v>
      </c>
      <c r="I227" s="73"/>
      <c r="J227" s="60"/>
    </row>
    <row r="228" spans="1:10" x14ac:dyDescent="0.35">
      <c r="B228" s="58"/>
      <c r="C228" s="129"/>
      <c r="D228" s="33"/>
      <c r="E228" s="216"/>
      <c r="F228" s="138"/>
      <c r="G228" s="34"/>
      <c r="H228" s="32">
        <f>E228*G228</f>
        <v>0</v>
      </c>
      <c r="I228" s="73"/>
      <c r="J228" s="60"/>
    </row>
    <row r="229" spans="1:10" ht="15" thickBot="1" x14ac:dyDescent="0.4">
      <c r="B229" s="58"/>
      <c r="C229" s="12" t="s">
        <v>13</v>
      </c>
      <c r="D229" s="13"/>
      <c r="E229" s="159">
        <f>SUM(E225:E228)</f>
        <v>0</v>
      </c>
      <c r="F229" s="134">
        <f>MAX(F225:F228)</f>
        <v>0</v>
      </c>
      <c r="G229" s="14"/>
      <c r="H229" s="18">
        <f>SUM(H225:H228)</f>
        <v>0</v>
      </c>
      <c r="I229" s="66"/>
      <c r="J229" s="60"/>
    </row>
    <row r="230" spans="1:10" ht="24.5" thickBot="1" x14ac:dyDescent="0.4">
      <c r="B230" s="58"/>
      <c r="C230" s="103"/>
      <c r="D230" s="104"/>
      <c r="E230" s="97"/>
      <c r="F230" s="97"/>
      <c r="G230" s="59"/>
      <c r="H230" s="62" t="s">
        <v>14</v>
      </c>
      <c r="I230" s="65" t="e">
        <f>H229/E229</f>
        <v>#DIV/0!</v>
      </c>
      <c r="J230" s="60"/>
    </row>
    <row r="231" spans="1:10" ht="15" thickBot="1" x14ac:dyDescent="0.4">
      <c r="B231" s="83"/>
      <c r="C231" s="105"/>
      <c r="D231" s="105"/>
      <c r="E231" s="105"/>
      <c r="F231" s="105"/>
      <c r="G231" s="105"/>
      <c r="H231" s="105"/>
      <c r="I231" s="87"/>
      <c r="J231" s="88"/>
    </row>
    <row r="232" spans="1:10" ht="10" customHeight="1" thickBot="1" x14ac:dyDescent="0.4">
      <c r="D232" s="17"/>
      <c r="E232" s="17"/>
      <c r="F232" s="17"/>
      <c r="G232" s="17"/>
      <c r="H232" s="17"/>
    </row>
    <row r="233" spans="1:10" ht="18.5" x14ac:dyDescent="0.45">
      <c r="A233" s="96"/>
      <c r="B233" s="92"/>
      <c r="C233" s="61" t="s">
        <v>98</v>
      </c>
      <c r="D233" s="71"/>
      <c r="E233" s="93"/>
      <c r="F233" s="93"/>
      <c r="G233" s="93"/>
      <c r="H233" s="93"/>
      <c r="I233" s="94"/>
      <c r="J233" s="95"/>
    </row>
    <row r="234" spans="1:10" x14ac:dyDescent="0.35">
      <c r="B234" s="58"/>
      <c r="C234" s="59"/>
      <c r="D234" s="59"/>
      <c r="E234" s="59"/>
      <c r="F234" s="59"/>
      <c r="G234" s="59"/>
      <c r="H234" s="59"/>
      <c r="I234" s="66"/>
      <c r="J234" s="60"/>
    </row>
    <row r="235" spans="1:10" ht="46.5" customHeight="1" x14ac:dyDescent="0.35">
      <c r="B235" s="58"/>
      <c r="C235" s="194" t="s">
        <v>116</v>
      </c>
      <c r="D235" s="194"/>
      <c r="E235" s="194"/>
      <c r="F235" s="59"/>
      <c r="G235" s="59"/>
      <c r="H235" s="59"/>
      <c r="I235" s="66"/>
      <c r="J235" s="60"/>
    </row>
    <row r="236" spans="1:10" ht="15" thickBot="1" x14ac:dyDescent="0.4">
      <c r="B236" s="58"/>
      <c r="C236" s="59"/>
      <c r="D236" s="59"/>
      <c r="E236" s="59"/>
      <c r="F236" s="59"/>
      <c r="G236" s="59"/>
      <c r="H236" s="59"/>
      <c r="I236" s="66"/>
      <c r="J236" s="60"/>
    </row>
    <row r="237" spans="1:10" ht="15.5" x14ac:dyDescent="0.35">
      <c r="B237" s="58"/>
      <c r="C237" s="178" t="s">
        <v>99</v>
      </c>
      <c r="D237" s="179"/>
      <c r="E237" s="179"/>
      <c r="F237" s="179"/>
      <c r="G237" s="179"/>
      <c r="H237" s="180"/>
      <c r="I237" s="66"/>
      <c r="J237" s="60"/>
    </row>
    <row r="238" spans="1:10" ht="4.5" customHeight="1" x14ac:dyDescent="0.35">
      <c r="B238" s="58"/>
      <c r="C238" s="118"/>
      <c r="D238" s="119"/>
      <c r="E238" s="119"/>
      <c r="F238" s="119"/>
      <c r="G238" s="119"/>
      <c r="H238" s="120"/>
      <c r="I238" s="66"/>
      <c r="J238" s="60"/>
    </row>
    <row r="239" spans="1:10" x14ac:dyDescent="0.35">
      <c r="B239" s="58"/>
      <c r="C239" s="23" t="s">
        <v>6</v>
      </c>
      <c r="D239" s="24" t="s">
        <v>7</v>
      </c>
      <c r="E239" s="25" t="s">
        <v>8</v>
      </c>
      <c r="F239" s="25" t="s">
        <v>9</v>
      </c>
      <c r="G239" s="25" t="s">
        <v>10</v>
      </c>
      <c r="H239" s="26" t="s">
        <v>11</v>
      </c>
      <c r="I239" s="73"/>
      <c r="J239" s="60"/>
    </row>
    <row r="240" spans="1:10" x14ac:dyDescent="0.35">
      <c r="B240" s="58"/>
      <c r="C240" s="128"/>
      <c r="D240" s="30"/>
      <c r="E240" s="215"/>
      <c r="F240" s="137"/>
      <c r="G240" s="31"/>
      <c r="H240" s="27">
        <f>G240*E240</f>
        <v>0</v>
      </c>
      <c r="I240" s="73"/>
      <c r="J240" s="60"/>
    </row>
    <row r="241" spans="1:10" x14ac:dyDescent="0.35">
      <c r="B241" s="58"/>
      <c r="C241" s="129"/>
      <c r="D241" s="33"/>
      <c r="E241" s="216"/>
      <c r="F241" s="138"/>
      <c r="G241" s="34"/>
      <c r="H241" s="32">
        <f>E241*G241</f>
        <v>0</v>
      </c>
      <c r="I241" s="73"/>
      <c r="J241" s="60"/>
    </row>
    <row r="242" spans="1:10" x14ac:dyDescent="0.35">
      <c r="B242" s="58"/>
      <c r="C242" s="129"/>
      <c r="D242" s="33"/>
      <c r="E242" s="216"/>
      <c r="F242" s="138"/>
      <c r="G242" s="34"/>
      <c r="H242" s="32">
        <f>E242*G242</f>
        <v>0</v>
      </c>
      <c r="I242" s="73"/>
      <c r="J242" s="60"/>
    </row>
    <row r="243" spans="1:10" x14ac:dyDescent="0.35">
      <c r="B243" s="58"/>
      <c r="C243" s="129"/>
      <c r="D243" s="33"/>
      <c r="E243" s="216"/>
      <c r="F243" s="138"/>
      <c r="G243" s="34"/>
      <c r="H243" s="32">
        <f>E243*G243</f>
        <v>0</v>
      </c>
      <c r="I243" s="73"/>
      <c r="J243" s="60"/>
    </row>
    <row r="244" spans="1:10" ht="15" thickBot="1" x14ac:dyDescent="0.4">
      <c r="B244" s="58"/>
      <c r="C244" s="12" t="s">
        <v>13</v>
      </c>
      <c r="D244" s="13"/>
      <c r="E244" s="159">
        <f>SUM(E240:E243)</f>
        <v>0</v>
      </c>
      <c r="F244" s="134">
        <f>MAX(F240:F243)</f>
        <v>0</v>
      </c>
      <c r="G244" s="14"/>
      <c r="H244" s="18">
        <f>SUM(H240:H243)</f>
        <v>0</v>
      </c>
      <c r="I244" s="66"/>
      <c r="J244" s="60"/>
    </row>
    <row r="245" spans="1:10" ht="24.5" thickBot="1" x14ac:dyDescent="0.4">
      <c r="B245" s="58"/>
      <c r="C245" s="103"/>
      <c r="D245" s="104"/>
      <c r="E245" s="97"/>
      <c r="F245" s="97"/>
      <c r="G245" s="59"/>
      <c r="H245" s="62" t="s">
        <v>14</v>
      </c>
      <c r="I245" s="65" t="e">
        <f>H244/E244</f>
        <v>#DIV/0!</v>
      </c>
      <c r="J245" s="60"/>
    </row>
    <row r="246" spans="1:10" ht="15" thickBot="1" x14ac:dyDescent="0.4">
      <c r="B246" s="58"/>
      <c r="C246" s="103"/>
      <c r="D246" s="104"/>
      <c r="E246" s="97"/>
      <c r="F246" s="97"/>
      <c r="G246" s="125"/>
      <c r="H246" s="97"/>
      <c r="I246" s="68"/>
      <c r="J246" s="60"/>
    </row>
    <row r="247" spans="1:10" ht="19.5" thickTop="1" thickBot="1" x14ac:dyDescent="0.5">
      <c r="A247" s="110"/>
      <c r="B247" s="188" t="s">
        <v>22</v>
      </c>
      <c r="C247" s="189"/>
      <c r="D247" s="189"/>
      <c r="E247" s="189"/>
      <c r="F247" s="189"/>
      <c r="G247" s="189"/>
      <c r="H247" s="189"/>
      <c r="I247" s="189"/>
      <c r="J247" s="190"/>
    </row>
    <row r="248" spans="1:10" ht="15.5" thickTop="1" thickBot="1" x14ac:dyDescent="0.4">
      <c r="B248" s="58"/>
      <c r="C248" s="59"/>
      <c r="D248" s="59"/>
      <c r="E248" s="59"/>
      <c r="F248" s="59"/>
      <c r="G248" s="59"/>
      <c r="H248" s="59"/>
      <c r="I248" s="66"/>
      <c r="J248" s="60"/>
    </row>
    <row r="249" spans="1:10" ht="15.5" x14ac:dyDescent="0.35">
      <c r="B249" s="58"/>
      <c r="C249" s="28" t="s">
        <v>114</v>
      </c>
      <c r="D249" s="184">
        <v>0</v>
      </c>
      <c r="E249" s="185"/>
      <c r="F249" s="185"/>
      <c r="G249" s="185"/>
      <c r="H249" s="186"/>
      <c r="I249" s="66"/>
      <c r="J249" s="60"/>
    </row>
    <row r="250" spans="1:10" ht="4.5" customHeight="1" x14ac:dyDescent="0.35">
      <c r="B250" s="58"/>
      <c r="C250" s="118"/>
      <c r="D250" s="119"/>
      <c r="E250" s="119"/>
      <c r="F250" s="119"/>
      <c r="G250" s="119"/>
      <c r="H250" s="120"/>
      <c r="I250" s="66"/>
      <c r="J250" s="60"/>
    </row>
    <row r="251" spans="1:10" x14ac:dyDescent="0.35">
      <c r="B251" s="58"/>
      <c r="C251" s="23" t="s">
        <v>6</v>
      </c>
      <c r="D251" s="24" t="s">
        <v>7</v>
      </c>
      <c r="E251" s="25" t="s">
        <v>8</v>
      </c>
      <c r="F251" s="25" t="s">
        <v>9</v>
      </c>
      <c r="G251" s="25" t="s">
        <v>10</v>
      </c>
      <c r="H251" s="26" t="s">
        <v>11</v>
      </c>
      <c r="I251" s="73"/>
      <c r="J251" s="60"/>
    </row>
    <row r="252" spans="1:10" x14ac:dyDescent="0.35">
      <c r="B252" s="58"/>
      <c r="C252" s="128"/>
      <c r="D252" s="36" t="s">
        <v>37</v>
      </c>
      <c r="E252" s="215"/>
      <c r="F252" s="137"/>
      <c r="G252" s="31"/>
      <c r="H252" s="27">
        <f>G252*E252</f>
        <v>0</v>
      </c>
      <c r="I252" s="73"/>
      <c r="J252" s="60"/>
    </row>
    <row r="253" spans="1:10" ht="15" thickBot="1" x14ac:dyDescent="0.4">
      <c r="B253" s="58"/>
      <c r="C253" s="12" t="s">
        <v>13</v>
      </c>
      <c r="D253" s="13"/>
      <c r="E253" s="159">
        <f>SUM(E252)</f>
        <v>0</v>
      </c>
      <c r="F253" s="134">
        <f>F252</f>
        <v>0</v>
      </c>
      <c r="G253" s="14"/>
      <c r="H253" s="18">
        <f>SUM(H252)</f>
        <v>0</v>
      </c>
      <c r="I253" s="66"/>
      <c r="J253" s="60"/>
    </row>
    <row r="254" spans="1:10" ht="24.5" thickBot="1" x14ac:dyDescent="0.4">
      <c r="B254" s="58"/>
      <c r="C254" s="103"/>
      <c r="D254" s="104"/>
      <c r="E254" s="97"/>
      <c r="F254" s="97"/>
      <c r="G254" s="59"/>
      <c r="H254" s="62" t="s">
        <v>14</v>
      </c>
      <c r="I254" s="65" t="e">
        <f>H253/E253</f>
        <v>#DIV/0!</v>
      </c>
      <c r="J254" s="60"/>
    </row>
    <row r="255" spans="1:10" ht="15" thickBot="1" x14ac:dyDescent="0.4">
      <c r="B255" s="83"/>
      <c r="C255" s="105"/>
      <c r="D255" s="105"/>
      <c r="E255" s="105"/>
      <c r="F255" s="105"/>
      <c r="G255" s="105"/>
      <c r="H255" s="105"/>
      <c r="I255" s="87"/>
      <c r="J255" s="88"/>
    </row>
    <row r="256" spans="1:10" ht="10" customHeight="1" thickBot="1" x14ac:dyDescent="0.4">
      <c r="A256" s="59"/>
      <c r="B256" s="59"/>
      <c r="C256" s="59"/>
      <c r="D256" s="59"/>
      <c r="E256" s="59"/>
      <c r="F256" s="59"/>
      <c r="G256" s="59"/>
      <c r="H256" s="59"/>
      <c r="I256" s="66"/>
      <c r="J256" s="59"/>
    </row>
    <row r="257" spans="1:10" ht="18.5" x14ac:dyDescent="0.45">
      <c r="A257" s="96"/>
      <c r="B257" s="92"/>
      <c r="C257" s="61" t="s">
        <v>100</v>
      </c>
      <c r="D257" s="71"/>
      <c r="E257" s="93"/>
      <c r="F257" s="93"/>
      <c r="G257" s="93"/>
      <c r="H257" s="93"/>
      <c r="I257" s="94"/>
      <c r="J257" s="95"/>
    </row>
    <row r="258" spans="1:10" ht="15" thickBot="1" x14ac:dyDescent="0.4">
      <c r="B258" s="58"/>
      <c r="C258" s="59"/>
      <c r="D258" s="59"/>
      <c r="E258" s="59"/>
      <c r="F258" s="59"/>
      <c r="G258" s="59"/>
      <c r="H258" s="59"/>
      <c r="I258" s="66"/>
      <c r="J258" s="60"/>
    </row>
    <row r="259" spans="1:10" ht="15.5" x14ac:dyDescent="0.35">
      <c r="B259" s="58"/>
      <c r="C259" s="28" t="s">
        <v>101</v>
      </c>
      <c r="D259" s="191"/>
      <c r="E259" s="192"/>
      <c r="F259" s="192"/>
      <c r="G259" s="192"/>
      <c r="H259" s="193"/>
      <c r="I259" s="66"/>
      <c r="J259" s="60"/>
    </row>
    <row r="260" spans="1:10" ht="4.5" customHeight="1" x14ac:dyDescent="0.35">
      <c r="B260" s="58"/>
      <c r="C260" s="118"/>
      <c r="D260" s="119"/>
      <c r="E260" s="119"/>
      <c r="F260" s="119"/>
      <c r="G260" s="119"/>
      <c r="H260" s="120"/>
      <c r="I260" s="66"/>
      <c r="J260" s="60"/>
    </row>
    <row r="261" spans="1:10" x14ac:dyDescent="0.35">
      <c r="B261" s="58"/>
      <c r="C261" s="23" t="s">
        <v>6</v>
      </c>
      <c r="D261" s="24" t="s">
        <v>7</v>
      </c>
      <c r="E261" s="25" t="s">
        <v>8</v>
      </c>
      <c r="F261" s="25" t="s">
        <v>9</v>
      </c>
      <c r="G261" s="25" t="s">
        <v>10</v>
      </c>
      <c r="H261" s="26" t="s">
        <v>11</v>
      </c>
      <c r="I261" s="73"/>
      <c r="J261" s="60"/>
    </row>
    <row r="262" spans="1:10" x14ac:dyDescent="0.35">
      <c r="B262" s="58"/>
      <c r="C262" s="128"/>
      <c r="D262" s="30"/>
      <c r="E262" s="37">
        <v>5</v>
      </c>
      <c r="F262" s="137"/>
      <c r="G262" s="31"/>
      <c r="H262" s="27">
        <f>G262*E262</f>
        <v>0</v>
      </c>
      <c r="I262" s="73"/>
      <c r="J262" s="60"/>
    </row>
    <row r="263" spans="1:10" ht="15" thickBot="1" x14ac:dyDescent="0.4">
      <c r="B263" s="58"/>
      <c r="C263" s="12" t="s">
        <v>13</v>
      </c>
      <c r="D263" s="13"/>
      <c r="E263" s="14">
        <f>SUM(E262)</f>
        <v>5</v>
      </c>
      <c r="F263" s="134">
        <f>F262</f>
        <v>0</v>
      </c>
      <c r="G263" s="14"/>
      <c r="H263" s="18">
        <f>SUM(H262)</f>
        <v>0</v>
      </c>
      <c r="I263" s="66"/>
      <c r="J263" s="60"/>
    </row>
    <row r="264" spans="1:10" ht="24.5" thickBot="1" x14ac:dyDescent="0.4">
      <c r="B264" s="58"/>
      <c r="C264" s="103"/>
      <c r="D264" s="104"/>
      <c r="E264" s="97"/>
      <c r="F264" s="97"/>
      <c r="G264" s="59"/>
      <c r="H264" s="62" t="s">
        <v>14</v>
      </c>
      <c r="I264" s="65">
        <f>H263/E263</f>
        <v>0</v>
      </c>
      <c r="J264" s="60"/>
    </row>
    <row r="265" spans="1:10" ht="15" thickBot="1" x14ac:dyDescent="0.4">
      <c r="B265" s="83"/>
      <c r="C265" s="105"/>
      <c r="D265" s="105"/>
      <c r="E265" s="105"/>
      <c r="F265" s="105"/>
      <c r="G265" s="105"/>
      <c r="H265" s="105"/>
      <c r="I265" s="87"/>
      <c r="J265" s="88"/>
    </row>
    <row r="266" spans="1:10" x14ac:dyDescent="0.35">
      <c r="D266" s="17"/>
      <c r="E266" s="17"/>
      <c r="F266" s="17"/>
      <c r="G266" s="17"/>
      <c r="H266" s="17"/>
    </row>
    <row r="267" spans="1:10" x14ac:dyDescent="0.35">
      <c r="D267" s="17"/>
      <c r="E267" s="17"/>
      <c r="F267" s="17"/>
      <c r="G267" s="17"/>
      <c r="H267" s="17"/>
    </row>
    <row r="268" spans="1:10" x14ac:dyDescent="0.35">
      <c r="D268" s="17"/>
      <c r="E268" s="17"/>
      <c r="F268" s="17"/>
      <c r="G268" s="17"/>
      <c r="H268" s="17"/>
    </row>
    <row r="269" spans="1:10" x14ac:dyDescent="0.35">
      <c r="D269" s="17"/>
      <c r="E269" s="17"/>
      <c r="F269" s="17"/>
      <c r="G269" s="17"/>
      <c r="H269" s="17"/>
    </row>
    <row r="270" spans="1:10" x14ac:dyDescent="0.35">
      <c r="D270" s="17"/>
      <c r="E270" s="17"/>
      <c r="F270" s="17"/>
      <c r="G270" s="17"/>
      <c r="H270" s="17"/>
    </row>
    <row r="271" spans="1:10" x14ac:dyDescent="0.35">
      <c r="D271" s="17"/>
      <c r="E271" s="17"/>
      <c r="F271" s="17"/>
      <c r="G271" s="17"/>
      <c r="H271" s="17"/>
    </row>
    <row r="272" spans="1:10" x14ac:dyDescent="0.35">
      <c r="D272" s="17"/>
      <c r="E272" s="17"/>
      <c r="F272" s="17"/>
      <c r="G272" s="17"/>
      <c r="H272" s="17"/>
    </row>
    <row r="273" spans="4:8" x14ac:dyDescent="0.35">
      <c r="D273" s="17"/>
      <c r="E273" s="17"/>
      <c r="F273" s="17"/>
      <c r="G273" s="17"/>
      <c r="H273" s="17"/>
    </row>
    <row r="274" spans="4:8" x14ac:dyDescent="0.35">
      <c r="D274" s="17"/>
      <c r="E274" s="17"/>
      <c r="F274" s="17"/>
      <c r="G274" s="17"/>
      <c r="H274" s="17"/>
    </row>
    <row r="275" spans="4:8" x14ac:dyDescent="0.35">
      <c r="D275" s="17"/>
      <c r="E275" s="17"/>
      <c r="F275" s="17"/>
      <c r="G275" s="17"/>
      <c r="H275" s="17"/>
    </row>
    <row r="276" spans="4:8" x14ac:dyDescent="0.35">
      <c r="D276" s="17"/>
      <c r="E276" s="17"/>
      <c r="F276" s="17"/>
      <c r="G276" s="17"/>
      <c r="H276" s="17"/>
    </row>
    <row r="277" spans="4:8" x14ac:dyDescent="0.35">
      <c r="D277" s="17"/>
      <c r="E277" s="17"/>
      <c r="F277" s="17"/>
      <c r="G277" s="17"/>
      <c r="H277" s="17"/>
    </row>
    <row r="278" spans="4:8" x14ac:dyDescent="0.35">
      <c r="D278" s="17"/>
      <c r="E278" s="17"/>
      <c r="F278" s="17"/>
      <c r="G278" s="17"/>
      <c r="H278" s="17"/>
    </row>
    <row r="279" spans="4:8" x14ac:dyDescent="0.35">
      <c r="D279" s="17"/>
      <c r="E279" s="17"/>
      <c r="F279" s="17"/>
      <c r="G279" s="17"/>
      <c r="H279" s="17"/>
    </row>
    <row r="280" spans="4:8" x14ac:dyDescent="0.35">
      <c r="D280" s="17"/>
      <c r="E280" s="17"/>
      <c r="F280" s="17"/>
      <c r="G280" s="17"/>
      <c r="H280" s="17"/>
    </row>
    <row r="281" spans="4:8" x14ac:dyDescent="0.35">
      <c r="D281" s="17"/>
      <c r="E281" s="17"/>
      <c r="F281" s="17"/>
      <c r="G281" s="17"/>
      <c r="H281" s="17"/>
    </row>
    <row r="282" spans="4:8" x14ac:dyDescent="0.35">
      <c r="D282" s="17"/>
      <c r="E282" s="17"/>
      <c r="F282" s="17"/>
      <c r="G282" s="17"/>
      <c r="H282" s="17"/>
    </row>
    <row r="283" spans="4:8" x14ac:dyDescent="0.35">
      <c r="D283" s="17"/>
      <c r="E283" s="17"/>
      <c r="F283" s="17"/>
      <c r="G283" s="17"/>
      <c r="H283" s="17"/>
    </row>
    <row r="284" spans="4:8" x14ac:dyDescent="0.35">
      <c r="D284" s="17"/>
      <c r="E284" s="17"/>
      <c r="F284" s="17"/>
      <c r="G284" s="17"/>
      <c r="H284" s="17"/>
    </row>
    <row r="285" spans="4:8" x14ac:dyDescent="0.35">
      <c r="D285" s="17"/>
      <c r="E285" s="17"/>
      <c r="F285" s="17"/>
      <c r="G285" s="17"/>
      <c r="H285" s="17"/>
    </row>
    <row r="286" spans="4:8" x14ac:dyDescent="0.35">
      <c r="D286" s="17"/>
      <c r="E286" s="17"/>
      <c r="F286" s="17"/>
      <c r="G286" s="17"/>
      <c r="H286" s="17"/>
    </row>
    <row r="287" spans="4:8" x14ac:dyDescent="0.35">
      <c r="D287" s="17"/>
      <c r="E287" s="17"/>
      <c r="F287" s="17"/>
      <c r="G287" s="17"/>
      <c r="H287" s="17"/>
    </row>
    <row r="288" spans="4:8" x14ac:dyDescent="0.35">
      <c r="D288" s="17"/>
      <c r="E288" s="17"/>
      <c r="F288" s="17"/>
      <c r="G288" s="17"/>
      <c r="H288" s="17"/>
    </row>
    <row r="289" spans="4:8" x14ac:dyDescent="0.35">
      <c r="D289" s="17"/>
      <c r="E289" s="17"/>
      <c r="F289" s="17"/>
      <c r="G289" s="17"/>
      <c r="H289" s="17"/>
    </row>
    <row r="290" spans="4:8" x14ac:dyDescent="0.35">
      <c r="D290" s="17"/>
      <c r="E290" s="17"/>
      <c r="F290" s="17"/>
      <c r="G290" s="17"/>
      <c r="H290" s="17"/>
    </row>
    <row r="291" spans="4:8" x14ac:dyDescent="0.35">
      <c r="D291" s="17"/>
      <c r="E291" s="17"/>
      <c r="F291" s="17"/>
      <c r="G291" s="17"/>
      <c r="H291" s="17"/>
    </row>
    <row r="292" spans="4:8" x14ac:dyDescent="0.35">
      <c r="D292" s="17"/>
      <c r="E292" s="17"/>
      <c r="F292" s="17"/>
      <c r="G292" s="17"/>
      <c r="H292" s="17"/>
    </row>
    <row r="293" spans="4:8" x14ac:dyDescent="0.35">
      <c r="D293" s="17"/>
      <c r="E293" s="17"/>
      <c r="F293" s="17"/>
      <c r="G293" s="17"/>
      <c r="H293" s="17"/>
    </row>
    <row r="294" spans="4:8" x14ac:dyDescent="0.35">
      <c r="D294" s="17"/>
      <c r="E294" s="17"/>
      <c r="F294" s="17"/>
      <c r="G294" s="17"/>
      <c r="H294" s="17"/>
    </row>
    <row r="295" spans="4:8" x14ac:dyDescent="0.35">
      <c r="D295" s="17"/>
      <c r="E295" s="17"/>
      <c r="F295" s="17"/>
      <c r="G295" s="17"/>
      <c r="H295" s="17"/>
    </row>
    <row r="296" spans="4:8" x14ac:dyDescent="0.35">
      <c r="D296" s="17"/>
      <c r="E296" s="17"/>
      <c r="F296" s="17"/>
      <c r="G296" s="17"/>
      <c r="H296" s="17"/>
    </row>
    <row r="297" spans="4:8" x14ac:dyDescent="0.35">
      <c r="D297" s="17"/>
      <c r="E297" s="17"/>
      <c r="F297" s="17"/>
      <c r="G297" s="17"/>
      <c r="H297" s="17"/>
    </row>
    <row r="298" spans="4:8" x14ac:dyDescent="0.35">
      <c r="D298" s="17"/>
      <c r="E298" s="17"/>
      <c r="F298" s="17"/>
      <c r="G298" s="17"/>
      <c r="H298" s="17"/>
    </row>
    <row r="299" spans="4:8" x14ac:dyDescent="0.35">
      <c r="D299" s="17"/>
      <c r="E299" s="17"/>
      <c r="F299" s="17"/>
      <c r="G299" s="17"/>
      <c r="H299" s="17"/>
    </row>
    <row r="300" spans="4:8" x14ac:dyDescent="0.35">
      <c r="D300" s="17"/>
      <c r="E300" s="17"/>
      <c r="F300" s="17"/>
      <c r="G300" s="17"/>
      <c r="H300" s="17"/>
    </row>
    <row r="301" spans="4:8" x14ac:dyDescent="0.35">
      <c r="D301" s="17"/>
      <c r="E301" s="17"/>
      <c r="F301" s="17"/>
      <c r="G301" s="17"/>
      <c r="H301" s="17"/>
    </row>
    <row r="302" spans="4:8" x14ac:dyDescent="0.35">
      <c r="D302" s="17"/>
      <c r="E302" s="17"/>
      <c r="F302" s="17"/>
      <c r="G302" s="17"/>
      <c r="H302" s="17"/>
    </row>
    <row r="303" spans="4:8" x14ac:dyDescent="0.35">
      <c r="D303" s="17"/>
      <c r="E303" s="17"/>
      <c r="F303" s="17"/>
      <c r="G303" s="17"/>
      <c r="H303" s="17"/>
    </row>
    <row r="304" spans="4:8" x14ac:dyDescent="0.35">
      <c r="D304" s="17"/>
      <c r="E304" s="17"/>
      <c r="F304" s="17"/>
      <c r="G304" s="17"/>
      <c r="H304" s="17"/>
    </row>
    <row r="305" spans="4:8" x14ac:dyDescent="0.35">
      <c r="D305" s="17"/>
      <c r="E305" s="17"/>
      <c r="F305" s="17"/>
      <c r="G305" s="17"/>
      <c r="H305" s="17"/>
    </row>
    <row r="306" spans="4:8" x14ac:dyDescent="0.35">
      <c r="D306" s="17"/>
      <c r="E306" s="17"/>
      <c r="F306" s="17"/>
      <c r="G306" s="17"/>
      <c r="H306" s="17"/>
    </row>
    <row r="307" spans="4:8" x14ac:dyDescent="0.35">
      <c r="D307" s="17"/>
      <c r="E307" s="17"/>
      <c r="F307" s="17"/>
      <c r="G307" s="17"/>
      <c r="H307" s="17"/>
    </row>
    <row r="308" spans="4:8" x14ac:dyDescent="0.35">
      <c r="D308" s="17"/>
      <c r="E308" s="17"/>
      <c r="F308" s="17"/>
      <c r="G308" s="17"/>
      <c r="H308" s="17"/>
    </row>
    <row r="309" spans="4:8" x14ac:dyDescent="0.35">
      <c r="D309" s="17"/>
      <c r="E309" s="17"/>
      <c r="F309" s="17"/>
      <c r="G309" s="17"/>
      <c r="H309" s="17"/>
    </row>
    <row r="310" spans="4:8" x14ac:dyDescent="0.35">
      <c r="D310" s="17"/>
      <c r="E310" s="17"/>
      <c r="F310" s="17"/>
      <c r="G310" s="17"/>
      <c r="H310" s="17"/>
    </row>
    <row r="311" spans="4:8" x14ac:dyDescent="0.35">
      <c r="D311" s="17"/>
      <c r="E311" s="17"/>
      <c r="F311" s="17"/>
      <c r="G311" s="17"/>
      <c r="H311" s="17"/>
    </row>
    <row r="312" spans="4:8" x14ac:dyDescent="0.35">
      <c r="D312" s="17"/>
      <c r="E312" s="17"/>
      <c r="F312" s="17"/>
      <c r="G312" s="17"/>
      <c r="H312" s="17"/>
    </row>
    <row r="313" spans="4:8" x14ac:dyDescent="0.35">
      <c r="D313" s="17"/>
      <c r="E313" s="17"/>
      <c r="F313" s="17"/>
      <c r="G313" s="17"/>
      <c r="H313" s="17"/>
    </row>
    <row r="314" spans="4:8" x14ac:dyDescent="0.35">
      <c r="D314" s="17"/>
      <c r="E314" s="17"/>
      <c r="F314" s="17"/>
      <c r="G314" s="17"/>
      <c r="H314" s="17"/>
    </row>
    <row r="315" spans="4:8" x14ac:dyDescent="0.35">
      <c r="D315" s="17"/>
      <c r="E315" s="17"/>
      <c r="F315" s="17"/>
      <c r="G315" s="17"/>
      <c r="H315" s="17"/>
    </row>
    <row r="316" spans="4:8" x14ac:dyDescent="0.35">
      <c r="D316" s="17"/>
      <c r="E316" s="17"/>
      <c r="F316" s="17"/>
      <c r="G316" s="17"/>
      <c r="H316" s="17"/>
    </row>
    <row r="317" spans="4:8" x14ac:dyDescent="0.35">
      <c r="D317" s="17"/>
      <c r="E317" s="17"/>
      <c r="F317" s="17"/>
      <c r="G317" s="17"/>
      <c r="H317" s="17"/>
    </row>
    <row r="318" spans="4:8" x14ac:dyDescent="0.35">
      <c r="D318" s="17"/>
      <c r="E318" s="17"/>
      <c r="F318" s="17"/>
      <c r="G318" s="17"/>
      <c r="H318" s="17"/>
    </row>
    <row r="319" spans="4:8" x14ac:dyDescent="0.35">
      <c r="D319" s="17"/>
      <c r="E319" s="17"/>
      <c r="F319" s="17"/>
      <c r="G319" s="17"/>
      <c r="H319" s="17"/>
    </row>
    <row r="320" spans="4:8" x14ac:dyDescent="0.35">
      <c r="D320" s="17"/>
      <c r="E320" s="17"/>
      <c r="F320" s="17"/>
      <c r="G320" s="17"/>
      <c r="H320" s="17"/>
    </row>
    <row r="321" spans="4:8" x14ac:dyDescent="0.35">
      <c r="D321" s="17"/>
      <c r="E321" s="17"/>
      <c r="F321" s="17"/>
      <c r="G321" s="17"/>
      <c r="H321" s="17"/>
    </row>
    <row r="322" spans="4:8" x14ac:dyDescent="0.35">
      <c r="D322" s="17"/>
      <c r="E322" s="17"/>
      <c r="F322" s="17"/>
      <c r="G322" s="17"/>
      <c r="H322" s="17"/>
    </row>
    <row r="323" spans="4:8" x14ac:dyDescent="0.35">
      <c r="D323" s="17"/>
      <c r="E323" s="17"/>
      <c r="F323" s="17"/>
      <c r="G323" s="17"/>
      <c r="H323" s="17"/>
    </row>
    <row r="324" spans="4:8" x14ac:dyDescent="0.35">
      <c r="D324" s="17"/>
      <c r="E324" s="17"/>
      <c r="F324" s="17"/>
      <c r="G324" s="17"/>
      <c r="H324" s="17"/>
    </row>
    <row r="325" spans="4:8" x14ac:dyDescent="0.35">
      <c r="D325" s="17"/>
      <c r="E325" s="17"/>
      <c r="F325" s="17"/>
      <c r="G325" s="17"/>
      <c r="H325" s="17"/>
    </row>
    <row r="326" spans="4:8" x14ac:dyDescent="0.35">
      <c r="D326" s="17"/>
      <c r="E326" s="17"/>
      <c r="F326" s="17"/>
      <c r="G326" s="17"/>
      <c r="H326" s="17"/>
    </row>
    <row r="327" spans="4:8" x14ac:dyDescent="0.35">
      <c r="D327" s="17"/>
      <c r="E327" s="17"/>
      <c r="F327" s="17"/>
      <c r="G327" s="17"/>
      <c r="H327" s="17"/>
    </row>
    <row r="328" spans="4:8" x14ac:dyDescent="0.35">
      <c r="D328" s="17"/>
      <c r="E328" s="17"/>
      <c r="F328" s="17"/>
      <c r="G328" s="17"/>
      <c r="H328" s="17"/>
    </row>
    <row r="329" spans="4:8" x14ac:dyDescent="0.35">
      <c r="D329" s="17"/>
      <c r="E329" s="17"/>
      <c r="F329" s="17"/>
      <c r="G329" s="17"/>
      <c r="H329" s="17"/>
    </row>
    <row r="330" spans="4:8" x14ac:dyDescent="0.35">
      <c r="D330" s="17"/>
      <c r="E330" s="17"/>
      <c r="F330" s="17"/>
      <c r="G330" s="17"/>
      <c r="H330" s="17"/>
    </row>
    <row r="331" spans="4:8" x14ac:dyDescent="0.35">
      <c r="D331" s="17"/>
      <c r="E331" s="17"/>
      <c r="F331" s="17"/>
      <c r="G331" s="17"/>
      <c r="H331" s="17"/>
    </row>
    <row r="332" spans="4:8" x14ac:dyDescent="0.35">
      <c r="D332" s="17"/>
      <c r="E332" s="17"/>
      <c r="F332" s="17"/>
      <c r="G332" s="17"/>
      <c r="H332" s="17"/>
    </row>
    <row r="333" spans="4:8" x14ac:dyDescent="0.35">
      <c r="D333" s="17"/>
      <c r="E333" s="17"/>
      <c r="F333" s="17"/>
      <c r="G333" s="17"/>
      <c r="H333" s="17"/>
    </row>
    <row r="334" spans="4:8" x14ac:dyDescent="0.35">
      <c r="D334" s="17"/>
      <c r="E334" s="17"/>
      <c r="F334" s="17"/>
      <c r="G334" s="17"/>
      <c r="H334" s="17"/>
    </row>
    <row r="335" spans="4:8" x14ac:dyDescent="0.35">
      <c r="D335" s="17"/>
      <c r="E335" s="17"/>
      <c r="F335" s="17"/>
      <c r="G335" s="17"/>
      <c r="H335" s="17"/>
    </row>
    <row r="336" spans="4:8" x14ac:dyDescent="0.35">
      <c r="D336" s="17"/>
      <c r="E336" s="17"/>
      <c r="F336" s="17"/>
      <c r="G336" s="17"/>
      <c r="H336" s="17"/>
    </row>
    <row r="337" spans="4:8" x14ac:dyDescent="0.35">
      <c r="D337" s="17"/>
      <c r="E337" s="17"/>
      <c r="F337" s="17"/>
      <c r="G337" s="17"/>
      <c r="H337" s="17"/>
    </row>
    <row r="338" spans="4:8" x14ac:dyDescent="0.35">
      <c r="D338" s="17"/>
      <c r="E338" s="17"/>
      <c r="F338" s="17"/>
      <c r="G338" s="17"/>
      <c r="H338" s="17"/>
    </row>
  </sheetData>
  <sheetProtection algorithmName="SHA-512" hashValue="w4AJGL6aMYpDlWzxMvDsAL6kuXN9cSHWn9HDjwJFkN0CMCl8U1TPmQDTF3KVAYtY/KyufqLmZu54GNDIKRx54A==" saltValue="2jU4BtS9Smw2rFpFWNTfeQ==" spinCount="100000" sheet="1" objects="1" scenarios="1" selectLockedCells="1"/>
  <protectedRanges>
    <protectedRange sqref="E8:E13" name="Grundinfos_3"/>
  </protectedRanges>
  <mergeCells count="35">
    <mergeCell ref="D222:H222"/>
    <mergeCell ref="C237:H237"/>
    <mergeCell ref="B247:J247"/>
    <mergeCell ref="D249:H249"/>
    <mergeCell ref="D259:H259"/>
    <mergeCell ref="C235:E235"/>
    <mergeCell ref="C163:H163"/>
    <mergeCell ref="B171:J171"/>
    <mergeCell ref="C174:H174"/>
    <mergeCell ref="D192:H192"/>
    <mergeCell ref="D212:H212"/>
    <mergeCell ref="C202:E202"/>
    <mergeCell ref="C116:H116"/>
    <mergeCell ref="C124:H124"/>
    <mergeCell ref="C131:H131"/>
    <mergeCell ref="C139:H139"/>
    <mergeCell ref="C147:H147"/>
    <mergeCell ref="E13:H13"/>
    <mergeCell ref="C108:H108"/>
    <mergeCell ref="C18:H18"/>
    <mergeCell ref="C25:H25"/>
    <mergeCell ref="C35:H35"/>
    <mergeCell ref="C43:H43"/>
    <mergeCell ref="C51:H51"/>
    <mergeCell ref="C60:H60"/>
    <mergeCell ref="C69:H69"/>
    <mergeCell ref="C77:H77"/>
    <mergeCell ref="C85:H85"/>
    <mergeCell ref="C93:H93"/>
    <mergeCell ref="C100:H100"/>
    <mergeCell ref="E8:H8"/>
    <mergeCell ref="E9:H9"/>
    <mergeCell ref="E10:H10"/>
    <mergeCell ref="E11:H11"/>
    <mergeCell ref="E12:H12"/>
  </mergeCells>
  <pageMargins left="0.7" right="0.7" top="0.78740157499999996" bottom="0.78740157499999996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8"/>
  <sheetViews>
    <sheetView workbookViewId="0">
      <selection activeCell="D12" sqref="D12:E12"/>
    </sheetView>
  </sheetViews>
  <sheetFormatPr baseColWidth="10" defaultColWidth="11.453125" defaultRowHeight="14.5" x14ac:dyDescent="0.35"/>
  <cols>
    <col min="1" max="1" width="4" style="17" customWidth="1"/>
    <col min="2" max="2" width="31.1796875" style="17" customWidth="1"/>
    <col min="3" max="3" width="19.1796875" style="17" bestFit="1" customWidth="1"/>
    <col min="4" max="16384" width="11.453125" style="17"/>
  </cols>
  <sheetData>
    <row r="1" spans="2:5" x14ac:dyDescent="0.35">
      <c r="C1" s="47"/>
      <c r="D1" s="48"/>
      <c r="E1" s="48"/>
    </row>
    <row r="2" spans="2:5" x14ac:dyDescent="0.35">
      <c r="C2" s="47"/>
      <c r="D2" s="48"/>
      <c r="E2" s="48"/>
    </row>
    <row r="3" spans="2:5" x14ac:dyDescent="0.35">
      <c r="C3" s="47"/>
      <c r="D3" s="48"/>
      <c r="E3" s="48"/>
    </row>
    <row r="4" spans="2:5" x14ac:dyDescent="0.35">
      <c r="C4" s="47"/>
      <c r="D4" s="48"/>
      <c r="E4" s="48"/>
    </row>
    <row r="5" spans="2:5" x14ac:dyDescent="0.35">
      <c r="C5" s="47"/>
      <c r="D5" s="48"/>
      <c r="E5" s="48"/>
    </row>
    <row r="6" spans="2:5" x14ac:dyDescent="0.35">
      <c r="C6" s="47"/>
      <c r="D6" s="48"/>
      <c r="E6" s="48"/>
    </row>
    <row r="7" spans="2:5" ht="15" thickBot="1" x14ac:dyDescent="0.4">
      <c r="C7" s="47"/>
      <c r="D7" s="48"/>
      <c r="E7" s="48"/>
    </row>
    <row r="8" spans="2:5" ht="21" customHeight="1" x14ac:dyDescent="0.35">
      <c r="B8" s="3"/>
      <c r="C8" s="49" t="s">
        <v>0</v>
      </c>
      <c r="D8" s="205">
        <f>Prüfungspass!E8</f>
        <v>0</v>
      </c>
      <c r="E8" s="206"/>
    </row>
    <row r="9" spans="2:5" ht="21" customHeight="1" x14ac:dyDescent="0.35">
      <c r="B9" s="50" t="s">
        <v>5</v>
      </c>
      <c r="C9" s="51" t="s">
        <v>1</v>
      </c>
      <c r="D9" s="207">
        <f>Prüfungspass!E9</f>
        <v>0</v>
      </c>
      <c r="E9" s="208"/>
    </row>
    <row r="10" spans="2:5" ht="21" customHeight="1" x14ac:dyDescent="0.35">
      <c r="B10" s="50" t="s">
        <v>4</v>
      </c>
      <c r="C10" s="51" t="s">
        <v>3</v>
      </c>
      <c r="D10" s="209">
        <f>Prüfungspass!E11</f>
        <v>0</v>
      </c>
      <c r="E10" s="210"/>
    </row>
    <row r="11" spans="2:5" ht="21" customHeight="1" x14ac:dyDescent="0.35">
      <c r="B11" s="52" t="s">
        <v>23</v>
      </c>
      <c r="C11" s="53" t="s">
        <v>105</v>
      </c>
      <c r="D11" s="203">
        <f>SUM(Prüfungspass!H22,Prüfungspass!H29,Prüfungspass!H40,Prüfungspass!H48,Prüfungspass!H57,Prüfungspass!H65,Prüfungspass!H74,Prüfungspass!H82,Prüfungspass!H90,Prüfungspass!H97,Prüfungspass!H105,Prüfungspass!H113,Prüfungspass!H121,Prüfungspass!H128,Prüfungspass!H136,Prüfungspass!H144,Prüfungspass!H153,Prüfungspass!H168,Prüfungspass!H179,Prüfungspass!H196,Prüfungspass!H219,Prüfungspass!H229,Prüfungspass!H244,Prüfungspass!H253,Prüfungspass!H263)</f>
        <v>0</v>
      </c>
      <c r="E11" s="204"/>
    </row>
    <row r="12" spans="2:5" ht="21" customHeight="1" x14ac:dyDescent="0.35">
      <c r="B12" s="5"/>
      <c r="C12" s="51" t="s">
        <v>106</v>
      </c>
      <c r="D12" s="211">
        <f>SUM(Prüfungspass!E22,Prüfungspass!E29,Prüfungspass!E40,Prüfungspass!E48,Prüfungspass!E57,Prüfungspass!E65,Prüfungspass!E74,Prüfungspass!E82,Prüfungspass!E90,Prüfungspass!E97,Prüfungspass!E105,Prüfungspass!E113,Prüfungspass!E121,Prüfungspass!E128,Prüfungspass!E136,Prüfungspass!E144,Prüfungspass!E153,Prüfungspass!E168,Prüfungspass!E179,Prüfungspass!E196,Prüfungspass!E219,Prüfungspass!E229,Prüfungspass!E244,Prüfungspass!E253,Prüfungspass!E263)</f>
        <v>135</v>
      </c>
      <c r="E12" s="212"/>
    </row>
    <row r="13" spans="2:5" ht="21" customHeight="1" x14ac:dyDescent="0.35">
      <c r="B13" s="5"/>
      <c r="C13" s="51" t="s">
        <v>107</v>
      </c>
      <c r="D13" s="203" t="str">
        <f>IF(D14&lt;=1.5,"Z","B")</f>
        <v>Z</v>
      </c>
      <c r="E13" s="204"/>
    </row>
    <row r="14" spans="2:5" ht="21" customHeight="1" x14ac:dyDescent="0.5">
      <c r="B14" s="4"/>
      <c r="C14" s="53" t="s">
        <v>104</v>
      </c>
      <c r="D14" s="195">
        <f>D11/D12</f>
        <v>0</v>
      </c>
      <c r="E14" s="196"/>
    </row>
    <row r="15" spans="2:5" ht="21" customHeight="1" x14ac:dyDescent="0.35">
      <c r="B15" s="54"/>
      <c r="C15" s="55" t="s">
        <v>108</v>
      </c>
      <c r="D15" s="197">
        <f>MAX(Prüfungspass!F22,Prüfungspass!F29,Prüfungspass!F40,Prüfungspass!F48,Prüfungspass!F57,Prüfungspass!F65,Prüfungspass!F74,Prüfungspass!F82,Prüfungspass!F90,Prüfungspass!F97,Prüfungspass!F105,Prüfungspass!F113,Prüfungspass!F121,Prüfungspass!F128,Prüfungspass!F136,Prüfungspass!F144,Prüfungspass!F153,Prüfungspass!F168,Prüfungspass!F179,Prüfungspass!F196,Prüfungspass!F219,Prüfungspass!F229,Prüfungspass!F244,Prüfungspass!F253,Prüfungspass!F263)</f>
        <v>0</v>
      </c>
      <c r="E15" s="198"/>
    </row>
    <row r="16" spans="2:5" ht="21" customHeight="1" x14ac:dyDescent="0.5">
      <c r="B16" s="4"/>
      <c r="C16" s="56" t="s">
        <v>109</v>
      </c>
      <c r="D16" s="199"/>
      <c r="E16" s="200"/>
    </row>
    <row r="17" spans="2:5" ht="21" customHeight="1" x14ac:dyDescent="0.5">
      <c r="B17" s="4"/>
      <c r="C17" s="56" t="s">
        <v>110</v>
      </c>
      <c r="D17" s="199"/>
      <c r="E17" s="200"/>
    </row>
    <row r="18" spans="2:5" ht="21" customHeight="1" thickBot="1" x14ac:dyDescent="0.4">
      <c r="B18" s="6"/>
      <c r="C18" s="57" t="s">
        <v>111</v>
      </c>
      <c r="D18" s="201"/>
      <c r="E18" s="202"/>
    </row>
  </sheetData>
  <sheetProtection algorithmName="SHA-512" hashValue="4bwJMCwVYjxsBZx9BGKhrUQ6TJ3YSJO4npnw0eFmm7I6xJYipy262DZ2UXsDXGoyrOBn1mXTIEDWnyj43Xf/2w==" saltValue="jpXxTwyFI9PYkxvVkl+SuQ==" spinCount="100000" sheet="1" objects="1" scenarios="1" selectLockedCells="1" selectUnlockedCells="1"/>
  <protectedRanges>
    <protectedRange sqref="D8:D15" name="Grundinfos"/>
  </protectedRanges>
  <mergeCells count="11">
    <mergeCell ref="D13:E13"/>
    <mergeCell ref="D8:E8"/>
    <mergeCell ref="D9:E9"/>
    <mergeCell ref="D10:E10"/>
    <mergeCell ref="D11:E11"/>
    <mergeCell ref="D12:E12"/>
    <mergeCell ref="D14:E14"/>
    <mergeCell ref="D15:E15"/>
    <mergeCell ref="D16:E16"/>
    <mergeCell ref="D17:E17"/>
    <mergeCell ref="D18:E1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cp:lastPrinted>2018-11-12T12:27:27Z</cp:lastPrinted>
  <dcterms:created xsi:type="dcterms:W3CDTF">2018-10-31T10:41:16Z</dcterms:created>
  <dcterms:modified xsi:type="dcterms:W3CDTF">2021-04-01T09:47:45Z</dcterms:modified>
</cp:coreProperties>
</file>